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amha\Desktop\"/>
    </mc:Choice>
  </mc:AlternateContent>
  <xr:revisionPtr revIDLastSave="0" documentId="8_{E1D30EE4-ECC8-4F7E-9867-8E4E4AD3CC03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御見積書" sheetId="1" r:id="rId1"/>
    <sheet name="注文シート【開梱検査】" sheetId="2" r:id="rId2"/>
    <sheet name="注文シート【簡易検査】" sheetId="3" r:id="rId3"/>
    <sheet name="お客様情報【必ず記入ください。】" sheetId="5" r:id="rId4"/>
    <sheet name="オプションについて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6" i="3" l="1"/>
  <c r="U476" i="3"/>
  <c r="R476" i="3"/>
  <c r="Q476" i="3"/>
  <c r="O472" i="3"/>
  <c r="L472" i="3"/>
  <c r="O471" i="3"/>
  <c r="L471" i="3"/>
  <c r="O470" i="3"/>
  <c r="L470" i="3"/>
  <c r="O469" i="3"/>
  <c r="L469" i="3"/>
  <c r="O468" i="3"/>
  <c r="L468" i="3"/>
  <c r="O467" i="3"/>
  <c r="L467" i="3"/>
  <c r="L473" i="3" s="1"/>
  <c r="O466" i="3"/>
  <c r="L466" i="3"/>
  <c r="O465" i="3"/>
  <c r="O473" i="3" s="1"/>
  <c r="P465" i="3" s="1"/>
  <c r="L465" i="3"/>
  <c r="O463" i="3"/>
  <c r="L463" i="3"/>
  <c r="O462" i="3"/>
  <c r="L462" i="3"/>
  <c r="O461" i="3"/>
  <c r="L461" i="3"/>
  <c r="O460" i="3"/>
  <c r="L460" i="3"/>
  <c r="O459" i="3"/>
  <c r="L459" i="3"/>
  <c r="O458" i="3"/>
  <c r="L458" i="3"/>
  <c r="O457" i="3"/>
  <c r="L457" i="3"/>
  <c r="O456" i="3"/>
  <c r="O464" i="3" s="1"/>
  <c r="P456" i="3" s="1"/>
  <c r="L456" i="3"/>
  <c r="L464" i="3" s="1"/>
  <c r="O454" i="3"/>
  <c r="L454" i="3"/>
  <c r="O453" i="3"/>
  <c r="L453" i="3"/>
  <c r="O452" i="3"/>
  <c r="L452" i="3"/>
  <c r="O451" i="3"/>
  <c r="L451" i="3"/>
  <c r="O450" i="3"/>
  <c r="L450" i="3"/>
  <c r="O449" i="3"/>
  <c r="L449" i="3"/>
  <c r="O448" i="3"/>
  <c r="L448" i="3"/>
  <c r="O447" i="3"/>
  <c r="O455" i="3" s="1"/>
  <c r="P447" i="3" s="1"/>
  <c r="L447" i="3"/>
  <c r="L455" i="3" s="1"/>
  <c r="O445" i="3"/>
  <c r="L445" i="3"/>
  <c r="O444" i="3"/>
  <c r="L444" i="3"/>
  <c r="O443" i="3"/>
  <c r="L443" i="3"/>
  <c r="O442" i="3"/>
  <c r="L442" i="3"/>
  <c r="O441" i="3"/>
  <c r="L441" i="3"/>
  <c r="O440" i="3"/>
  <c r="O446" i="3" s="1"/>
  <c r="P438" i="3" s="1"/>
  <c r="L440" i="3"/>
  <c r="O439" i="3"/>
  <c r="L439" i="3"/>
  <c r="O438" i="3"/>
  <c r="L438" i="3"/>
  <c r="L446" i="3" s="1"/>
  <c r="O436" i="3"/>
  <c r="L436" i="3"/>
  <c r="O435" i="3"/>
  <c r="L435" i="3"/>
  <c r="O434" i="3"/>
  <c r="L434" i="3"/>
  <c r="O433" i="3"/>
  <c r="L433" i="3"/>
  <c r="O432" i="3"/>
  <c r="L432" i="3"/>
  <c r="O431" i="3"/>
  <c r="L431" i="3"/>
  <c r="L437" i="3" s="1"/>
  <c r="O430" i="3"/>
  <c r="L430" i="3"/>
  <c r="O429" i="3"/>
  <c r="O437" i="3" s="1"/>
  <c r="P429" i="3" s="1"/>
  <c r="L429" i="3"/>
  <c r="O427" i="3"/>
  <c r="L427" i="3"/>
  <c r="O426" i="3"/>
  <c r="L426" i="3"/>
  <c r="O425" i="3"/>
  <c r="L425" i="3"/>
  <c r="O424" i="3"/>
  <c r="L424" i="3"/>
  <c r="O423" i="3"/>
  <c r="L423" i="3"/>
  <c r="O422" i="3"/>
  <c r="L422" i="3"/>
  <c r="O421" i="3"/>
  <c r="O428" i="3" s="1"/>
  <c r="P420" i="3" s="1"/>
  <c r="L421" i="3"/>
  <c r="O420" i="3"/>
  <c r="L420" i="3"/>
  <c r="L428" i="3" s="1"/>
  <c r="O418" i="3"/>
  <c r="L418" i="3"/>
  <c r="O417" i="3"/>
  <c r="L417" i="3"/>
  <c r="O416" i="3"/>
  <c r="L416" i="3"/>
  <c r="O415" i="3"/>
  <c r="L415" i="3"/>
  <c r="O414" i="3"/>
  <c r="L414" i="3"/>
  <c r="O413" i="3"/>
  <c r="L413" i="3"/>
  <c r="O412" i="3"/>
  <c r="L412" i="3"/>
  <c r="L419" i="3" s="1"/>
  <c r="O411" i="3"/>
  <c r="O419" i="3" s="1"/>
  <c r="P411" i="3" s="1"/>
  <c r="L411" i="3"/>
  <c r="O409" i="3"/>
  <c r="L409" i="3"/>
  <c r="O408" i="3"/>
  <c r="L408" i="3"/>
  <c r="O407" i="3"/>
  <c r="L407" i="3"/>
  <c r="O406" i="3"/>
  <c r="L406" i="3"/>
  <c r="O405" i="3"/>
  <c r="L405" i="3"/>
  <c r="O404" i="3"/>
  <c r="O410" i="3" s="1"/>
  <c r="P402" i="3" s="1"/>
  <c r="L404" i="3"/>
  <c r="O403" i="3"/>
  <c r="L403" i="3"/>
  <c r="O402" i="3"/>
  <c r="L402" i="3"/>
  <c r="L410" i="3" s="1"/>
  <c r="O400" i="3"/>
  <c r="L400" i="3"/>
  <c r="O399" i="3"/>
  <c r="L399" i="3"/>
  <c r="O398" i="3"/>
  <c r="L398" i="3"/>
  <c r="O397" i="3"/>
  <c r="L397" i="3"/>
  <c r="O396" i="3"/>
  <c r="L396" i="3"/>
  <c r="O395" i="3"/>
  <c r="L395" i="3"/>
  <c r="L401" i="3" s="1"/>
  <c r="O394" i="3"/>
  <c r="L394" i="3"/>
  <c r="O393" i="3"/>
  <c r="O401" i="3" s="1"/>
  <c r="P393" i="3" s="1"/>
  <c r="L393" i="3"/>
  <c r="O391" i="3"/>
  <c r="L391" i="3"/>
  <c r="O390" i="3"/>
  <c r="L390" i="3"/>
  <c r="O389" i="3"/>
  <c r="L389" i="3"/>
  <c r="O388" i="3"/>
  <c r="L388" i="3"/>
  <c r="O387" i="3"/>
  <c r="L387" i="3"/>
  <c r="O386" i="3"/>
  <c r="L386" i="3"/>
  <c r="O385" i="3"/>
  <c r="O392" i="3" s="1"/>
  <c r="P384" i="3" s="1"/>
  <c r="L385" i="3"/>
  <c r="O384" i="3"/>
  <c r="L384" i="3"/>
  <c r="L392" i="3" s="1"/>
  <c r="O382" i="3"/>
  <c r="L382" i="3"/>
  <c r="O381" i="3"/>
  <c r="L381" i="3"/>
  <c r="O380" i="3"/>
  <c r="L380" i="3"/>
  <c r="O379" i="3"/>
  <c r="L379" i="3"/>
  <c r="O378" i="3"/>
  <c r="L378" i="3"/>
  <c r="O377" i="3"/>
  <c r="L377" i="3"/>
  <c r="O376" i="3"/>
  <c r="L376" i="3"/>
  <c r="L383" i="3" s="1"/>
  <c r="O375" i="3"/>
  <c r="O383" i="3" s="1"/>
  <c r="P375" i="3" s="1"/>
  <c r="L375" i="3"/>
  <c r="O373" i="3"/>
  <c r="L373" i="3"/>
  <c r="O372" i="3"/>
  <c r="L372" i="3"/>
  <c r="O371" i="3"/>
  <c r="L371" i="3"/>
  <c r="O370" i="3"/>
  <c r="L370" i="3"/>
  <c r="O369" i="3"/>
  <c r="L369" i="3"/>
  <c r="O368" i="3"/>
  <c r="O374" i="3" s="1"/>
  <c r="P366" i="3" s="1"/>
  <c r="L368" i="3"/>
  <c r="O367" i="3"/>
  <c r="L367" i="3"/>
  <c r="O366" i="3"/>
  <c r="L366" i="3"/>
  <c r="L374" i="3" s="1"/>
  <c r="O364" i="3"/>
  <c r="L364" i="3"/>
  <c r="O363" i="3"/>
  <c r="L363" i="3"/>
  <c r="O362" i="3"/>
  <c r="L362" i="3"/>
  <c r="O361" i="3"/>
  <c r="L361" i="3"/>
  <c r="O360" i="3"/>
  <c r="L360" i="3"/>
  <c r="O359" i="3"/>
  <c r="L359" i="3"/>
  <c r="L365" i="3" s="1"/>
  <c r="O358" i="3"/>
  <c r="L358" i="3"/>
  <c r="O357" i="3"/>
  <c r="O365" i="3" s="1"/>
  <c r="P357" i="3" s="1"/>
  <c r="L357" i="3"/>
  <c r="O355" i="3"/>
  <c r="L355" i="3"/>
  <c r="O354" i="3"/>
  <c r="L354" i="3"/>
  <c r="O353" i="3"/>
  <c r="L353" i="3"/>
  <c r="O352" i="3"/>
  <c r="L352" i="3"/>
  <c r="O351" i="3"/>
  <c r="L351" i="3"/>
  <c r="O350" i="3"/>
  <c r="L350" i="3"/>
  <c r="O349" i="3"/>
  <c r="O356" i="3" s="1"/>
  <c r="P348" i="3" s="1"/>
  <c r="L349" i="3"/>
  <c r="O348" i="3"/>
  <c r="L348" i="3"/>
  <c r="L356" i="3" s="1"/>
  <c r="O346" i="3"/>
  <c r="L346" i="3"/>
  <c r="O345" i="3"/>
  <c r="L345" i="3"/>
  <c r="O344" i="3"/>
  <c r="L344" i="3"/>
  <c r="O343" i="3"/>
  <c r="L343" i="3"/>
  <c r="O342" i="3"/>
  <c r="L342" i="3"/>
  <c r="O341" i="3"/>
  <c r="L341" i="3"/>
  <c r="O340" i="3"/>
  <c r="L340" i="3"/>
  <c r="L347" i="3" s="1"/>
  <c r="O339" i="3"/>
  <c r="O347" i="3" s="1"/>
  <c r="P339" i="3" s="1"/>
  <c r="L339" i="3"/>
  <c r="O337" i="3"/>
  <c r="L337" i="3"/>
  <c r="O336" i="3"/>
  <c r="L336" i="3"/>
  <c r="O335" i="3"/>
  <c r="L335" i="3"/>
  <c r="O334" i="3"/>
  <c r="L334" i="3"/>
  <c r="O333" i="3"/>
  <c r="L333" i="3"/>
  <c r="O332" i="3"/>
  <c r="O338" i="3" s="1"/>
  <c r="P330" i="3" s="1"/>
  <c r="L332" i="3"/>
  <c r="O331" i="3"/>
  <c r="L331" i="3"/>
  <c r="O330" i="3"/>
  <c r="L330" i="3"/>
  <c r="L338" i="3" s="1"/>
  <c r="O328" i="3"/>
  <c r="L328" i="3"/>
  <c r="O327" i="3"/>
  <c r="L327" i="3"/>
  <c r="O326" i="3"/>
  <c r="L326" i="3"/>
  <c r="O325" i="3"/>
  <c r="L325" i="3"/>
  <c r="O324" i="3"/>
  <c r="L324" i="3"/>
  <c r="O323" i="3"/>
  <c r="L323" i="3"/>
  <c r="L329" i="3" s="1"/>
  <c r="O322" i="3"/>
  <c r="L322" i="3"/>
  <c r="O321" i="3"/>
  <c r="O329" i="3" s="1"/>
  <c r="P321" i="3" s="1"/>
  <c r="L321" i="3"/>
  <c r="O319" i="3"/>
  <c r="L319" i="3"/>
  <c r="O318" i="3"/>
  <c r="L318" i="3"/>
  <c r="O317" i="3"/>
  <c r="L317" i="3"/>
  <c r="O316" i="3"/>
  <c r="L316" i="3"/>
  <c r="O315" i="3"/>
  <c r="L315" i="3"/>
  <c r="O314" i="3"/>
  <c r="L314" i="3"/>
  <c r="O313" i="3"/>
  <c r="O320" i="3" s="1"/>
  <c r="P312" i="3" s="1"/>
  <c r="L313" i="3"/>
  <c r="O312" i="3"/>
  <c r="L312" i="3"/>
  <c r="L320" i="3" s="1"/>
  <c r="O310" i="3"/>
  <c r="L310" i="3"/>
  <c r="O309" i="3"/>
  <c r="L309" i="3"/>
  <c r="O308" i="3"/>
  <c r="L308" i="3"/>
  <c r="O307" i="3"/>
  <c r="L307" i="3"/>
  <c r="O306" i="3"/>
  <c r="L306" i="3"/>
  <c r="O305" i="3"/>
  <c r="L305" i="3"/>
  <c r="O304" i="3"/>
  <c r="L304" i="3"/>
  <c r="L311" i="3" s="1"/>
  <c r="O303" i="3"/>
  <c r="O311" i="3" s="1"/>
  <c r="P303" i="3" s="1"/>
  <c r="L303" i="3"/>
  <c r="O301" i="3"/>
  <c r="L301" i="3"/>
  <c r="O300" i="3"/>
  <c r="L300" i="3"/>
  <c r="O299" i="3"/>
  <c r="L299" i="3"/>
  <c r="O298" i="3"/>
  <c r="L298" i="3"/>
  <c r="O297" i="3"/>
  <c r="L297" i="3"/>
  <c r="O296" i="3"/>
  <c r="O302" i="3" s="1"/>
  <c r="P294" i="3" s="1"/>
  <c r="L296" i="3"/>
  <c r="O295" i="3"/>
  <c r="L295" i="3"/>
  <c r="O294" i="3"/>
  <c r="L294" i="3"/>
  <c r="L302" i="3" s="1"/>
  <c r="O292" i="3"/>
  <c r="L292" i="3"/>
  <c r="O291" i="3"/>
  <c r="L291" i="3"/>
  <c r="O290" i="3"/>
  <c r="L290" i="3"/>
  <c r="O289" i="3"/>
  <c r="L289" i="3"/>
  <c r="O288" i="3"/>
  <c r="L288" i="3"/>
  <c r="O287" i="3"/>
  <c r="L287" i="3"/>
  <c r="L293" i="3" s="1"/>
  <c r="O286" i="3"/>
  <c r="L286" i="3"/>
  <c r="O285" i="3"/>
  <c r="O293" i="3" s="1"/>
  <c r="P285" i="3" s="1"/>
  <c r="L285" i="3"/>
  <c r="O283" i="3"/>
  <c r="L283" i="3"/>
  <c r="O282" i="3"/>
  <c r="L282" i="3"/>
  <c r="O281" i="3"/>
  <c r="L281" i="3"/>
  <c r="O280" i="3"/>
  <c r="L280" i="3"/>
  <c r="O279" i="3"/>
  <c r="L279" i="3"/>
  <c r="O278" i="3"/>
  <c r="L278" i="3"/>
  <c r="O277" i="3"/>
  <c r="O284" i="3" s="1"/>
  <c r="P276" i="3" s="1"/>
  <c r="L277" i="3"/>
  <c r="O276" i="3"/>
  <c r="L276" i="3"/>
  <c r="L284" i="3" s="1"/>
  <c r="O274" i="3"/>
  <c r="L274" i="3"/>
  <c r="O273" i="3"/>
  <c r="L273" i="3"/>
  <c r="O272" i="3"/>
  <c r="L272" i="3"/>
  <c r="O271" i="3"/>
  <c r="L271" i="3"/>
  <c r="O270" i="3"/>
  <c r="L270" i="3"/>
  <c r="O269" i="3"/>
  <c r="L269" i="3"/>
  <c r="O268" i="3"/>
  <c r="L268" i="3"/>
  <c r="L275" i="3" s="1"/>
  <c r="O267" i="3"/>
  <c r="O275" i="3" s="1"/>
  <c r="P267" i="3" s="1"/>
  <c r="L267" i="3"/>
  <c r="O266" i="3"/>
  <c r="P258" i="3" s="1"/>
  <c r="O265" i="3"/>
  <c r="L265" i="3"/>
  <c r="O264" i="3"/>
  <c r="L264" i="3"/>
  <c r="O263" i="3"/>
  <c r="L263" i="3"/>
  <c r="O262" i="3"/>
  <c r="L262" i="3"/>
  <c r="O261" i="3"/>
  <c r="L261" i="3"/>
  <c r="O260" i="3"/>
  <c r="L260" i="3"/>
  <c r="O259" i="3"/>
  <c r="L259" i="3"/>
  <c r="O258" i="3"/>
  <c r="L258" i="3"/>
  <c r="L266" i="3" s="1"/>
  <c r="O256" i="3"/>
  <c r="L256" i="3"/>
  <c r="O255" i="3"/>
  <c r="L255" i="3"/>
  <c r="O254" i="3"/>
  <c r="L254" i="3"/>
  <c r="O253" i="3"/>
  <c r="L253" i="3"/>
  <c r="O252" i="3"/>
  <c r="L252" i="3"/>
  <c r="O251" i="3"/>
  <c r="L251" i="3"/>
  <c r="L257" i="3" s="1"/>
  <c r="O250" i="3"/>
  <c r="L250" i="3"/>
  <c r="O249" i="3"/>
  <c r="O257" i="3" s="1"/>
  <c r="P249" i="3" s="1"/>
  <c r="L249" i="3"/>
  <c r="O247" i="3"/>
  <c r="L247" i="3"/>
  <c r="O246" i="3"/>
  <c r="L246" i="3"/>
  <c r="O245" i="3"/>
  <c r="L245" i="3"/>
  <c r="O244" i="3"/>
  <c r="L244" i="3"/>
  <c r="O243" i="3"/>
  <c r="L243" i="3"/>
  <c r="O242" i="3"/>
  <c r="L242" i="3"/>
  <c r="O241" i="3"/>
  <c r="O248" i="3" s="1"/>
  <c r="P240" i="3" s="1"/>
  <c r="L241" i="3"/>
  <c r="O240" i="3"/>
  <c r="L240" i="3"/>
  <c r="L248" i="3" s="1"/>
  <c r="O238" i="3"/>
  <c r="L238" i="3"/>
  <c r="O237" i="3"/>
  <c r="L237" i="3"/>
  <c r="O236" i="3"/>
  <c r="L236" i="3"/>
  <c r="O235" i="3"/>
  <c r="L235" i="3"/>
  <c r="O234" i="3"/>
  <c r="L234" i="3"/>
  <c r="O233" i="3"/>
  <c r="L233" i="3"/>
  <c r="O232" i="3"/>
  <c r="L232" i="3"/>
  <c r="L239" i="3" s="1"/>
  <c r="O231" i="3"/>
  <c r="O239" i="3" s="1"/>
  <c r="P231" i="3" s="1"/>
  <c r="L231" i="3"/>
  <c r="O229" i="3"/>
  <c r="L229" i="3"/>
  <c r="O228" i="3"/>
  <c r="L228" i="3"/>
  <c r="O227" i="3"/>
  <c r="L227" i="3"/>
  <c r="O226" i="3"/>
  <c r="L226" i="3"/>
  <c r="O225" i="3"/>
  <c r="L225" i="3"/>
  <c r="O224" i="3"/>
  <c r="O230" i="3" s="1"/>
  <c r="P222" i="3" s="1"/>
  <c r="L224" i="3"/>
  <c r="O223" i="3"/>
  <c r="L223" i="3"/>
  <c r="O222" i="3"/>
  <c r="L222" i="3"/>
  <c r="L230" i="3" s="1"/>
  <c r="O220" i="3"/>
  <c r="L220" i="3"/>
  <c r="O219" i="3"/>
  <c r="L219" i="3"/>
  <c r="O218" i="3"/>
  <c r="L218" i="3"/>
  <c r="O217" i="3"/>
  <c r="L217" i="3"/>
  <c r="O216" i="3"/>
  <c r="L216" i="3"/>
  <c r="O215" i="3"/>
  <c r="L215" i="3"/>
  <c r="L221" i="3" s="1"/>
  <c r="O214" i="3"/>
  <c r="L214" i="3"/>
  <c r="O213" i="3"/>
  <c r="O221" i="3" s="1"/>
  <c r="P213" i="3" s="1"/>
  <c r="L213" i="3"/>
  <c r="O211" i="3"/>
  <c r="L211" i="3"/>
  <c r="O210" i="3"/>
  <c r="L210" i="3"/>
  <c r="O209" i="3"/>
  <c r="L209" i="3"/>
  <c r="O208" i="3"/>
  <c r="L208" i="3"/>
  <c r="O207" i="3"/>
  <c r="L207" i="3"/>
  <c r="O206" i="3"/>
  <c r="L206" i="3"/>
  <c r="O205" i="3"/>
  <c r="O212" i="3" s="1"/>
  <c r="P204" i="3" s="1"/>
  <c r="L205" i="3"/>
  <c r="O204" i="3"/>
  <c r="L204" i="3"/>
  <c r="L212" i="3" s="1"/>
  <c r="O202" i="3"/>
  <c r="L202" i="3"/>
  <c r="O201" i="3"/>
  <c r="L201" i="3"/>
  <c r="O200" i="3"/>
  <c r="L200" i="3"/>
  <c r="O199" i="3"/>
  <c r="L199" i="3"/>
  <c r="O198" i="3"/>
  <c r="L198" i="3"/>
  <c r="O197" i="3"/>
  <c r="L197" i="3"/>
  <c r="O196" i="3"/>
  <c r="L196" i="3"/>
  <c r="L203" i="3" s="1"/>
  <c r="O195" i="3"/>
  <c r="O203" i="3" s="1"/>
  <c r="P195" i="3" s="1"/>
  <c r="L195" i="3"/>
  <c r="O193" i="3"/>
  <c r="L193" i="3"/>
  <c r="O192" i="3"/>
  <c r="L192" i="3"/>
  <c r="O191" i="3"/>
  <c r="L191" i="3"/>
  <c r="O190" i="3"/>
  <c r="L190" i="3"/>
  <c r="O189" i="3"/>
  <c r="L189" i="3"/>
  <c r="O188" i="3"/>
  <c r="O194" i="3" s="1"/>
  <c r="P186" i="3" s="1"/>
  <c r="L188" i="3"/>
  <c r="O187" i="3"/>
  <c r="L187" i="3"/>
  <c r="O186" i="3"/>
  <c r="L186" i="3"/>
  <c r="L194" i="3" s="1"/>
  <c r="O184" i="3"/>
  <c r="L184" i="3"/>
  <c r="O183" i="3"/>
  <c r="L183" i="3"/>
  <c r="O182" i="3"/>
  <c r="L182" i="3"/>
  <c r="O181" i="3"/>
  <c r="L181" i="3"/>
  <c r="O180" i="3"/>
  <c r="L180" i="3"/>
  <c r="O179" i="3"/>
  <c r="L179" i="3"/>
  <c r="L185" i="3" s="1"/>
  <c r="O178" i="3"/>
  <c r="L178" i="3"/>
  <c r="O177" i="3"/>
  <c r="O185" i="3" s="1"/>
  <c r="P177" i="3" s="1"/>
  <c r="L177" i="3"/>
  <c r="O175" i="3"/>
  <c r="L175" i="3"/>
  <c r="O174" i="3"/>
  <c r="L174" i="3"/>
  <c r="O173" i="3"/>
  <c r="L173" i="3"/>
  <c r="O172" i="3"/>
  <c r="L172" i="3"/>
  <c r="O171" i="3"/>
  <c r="L171" i="3"/>
  <c r="O170" i="3"/>
  <c r="L170" i="3"/>
  <c r="O169" i="3"/>
  <c r="O176" i="3" s="1"/>
  <c r="P168" i="3" s="1"/>
  <c r="L169" i="3"/>
  <c r="O168" i="3"/>
  <c r="L168" i="3"/>
  <c r="L176" i="3" s="1"/>
  <c r="O166" i="3"/>
  <c r="L166" i="3"/>
  <c r="O165" i="3"/>
  <c r="L165" i="3"/>
  <c r="O164" i="3"/>
  <c r="L164" i="3"/>
  <c r="O163" i="3"/>
  <c r="L163" i="3"/>
  <c r="O162" i="3"/>
  <c r="L162" i="3"/>
  <c r="O161" i="3"/>
  <c r="L161" i="3"/>
  <c r="O160" i="3"/>
  <c r="L160" i="3"/>
  <c r="L167" i="3" s="1"/>
  <c r="O159" i="3"/>
  <c r="O167" i="3" s="1"/>
  <c r="P159" i="3" s="1"/>
  <c r="L159" i="3"/>
  <c r="O158" i="3"/>
  <c r="P150" i="3" s="1"/>
  <c r="O157" i="3"/>
  <c r="L157" i="3"/>
  <c r="O156" i="3"/>
  <c r="L156" i="3"/>
  <c r="O155" i="3"/>
  <c r="L155" i="3"/>
  <c r="O154" i="3"/>
  <c r="L154" i="3"/>
  <c r="O153" i="3"/>
  <c r="L153" i="3"/>
  <c r="O152" i="3"/>
  <c r="L152" i="3"/>
  <c r="O151" i="3"/>
  <c r="L151" i="3"/>
  <c r="O150" i="3"/>
  <c r="L150" i="3"/>
  <c r="L158" i="3" s="1"/>
  <c r="O148" i="3"/>
  <c r="L148" i="3"/>
  <c r="O147" i="3"/>
  <c r="L147" i="3"/>
  <c r="O146" i="3"/>
  <c r="L146" i="3"/>
  <c r="O145" i="3"/>
  <c r="L145" i="3"/>
  <c r="O144" i="3"/>
  <c r="L144" i="3"/>
  <c r="O143" i="3"/>
  <c r="L143" i="3"/>
  <c r="L149" i="3" s="1"/>
  <c r="O142" i="3"/>
  <c r="L142" i="3"/>
  <c r="O141" i="3"/>
  <c r="O149" i="3" s="1"/>
  <c r="P141" i="3" s="1"/>
  <c r="L141" i="3"/>
  <c r="O139" i="3"/>
  <c r="L139" i="3"/>
  <c r="O138" i="3"/>
  <c r="L138" i="3"/>
  <c r="O137" i="3"/>
  <c r="L137" i="3"/>
  <c r="O136" i="3"/>
  <c r="L136" i="3"/>
  <c r="O135" i="3"/>
  <c r="L135" i="3"/>
  <c r="O134" i="3"/>
  <c r="L134" i="3"/>
  <c r="O133" i="3"/>
  <c r="O140" i="3" s="1"/>
  <c r="P132" i="3" s="1"/>
  <c r="L133" i="3"/>
  <c r="O132" i="3"/>
  <c r="L132" i="3"/>
  <c r="L140" i="3" s="1"/>
  <c r="O130" i="3"/>
  <c r="L130" i="3"/>
  <c r="O129" i="3"/>
  <c r="L129" i="3"/>
  <c r="O128" i="3"/>
  <c r="L128" i="3"/>
  <c r="O127" i="3"/>
  <c r="L127" i="3"/>
  <c r="O126" i="3"/>
  <c r="L126" i="3"/>
  <c r="O125" i="3"/>
  <c r="L125" i="3"/>
  <c r="O124" i="3"/>
  <c r="L124" i="3"/>
  <c r="L131" i="3" s="1"/>
  <c r="O123" i="3"/>
  <c r="O131" i="3" s="1"/>
  <c r="P123" i="3" s="1"/>
  <c r="L123" i="3"/>
  <c r="O122" i="3"/>
  <c r="P114" i="3" s="1"/>
  <c r="O121" i="3"/>
  <c r="L121" i="3"/>
  <c r="O120" i="3"/>
  <c r="L120" i="3"/>
  <c r="O119" i="3"/>
  <c r="L119" i="3"/>
  <c r="O118" i="3"/>
  <c r="L118" i="3"/>
  <c r="O117" i="3"/>
  <c r="L117" i="3"/>
  <c r="O116" i="3"/>
  <c r="L116" i="3"/>
  <c r="O115" i="3"/>
  <c r="L115" i="3"/>
  <c r="O114" i="3"/>
  <c r="L114" i="3"/>
  <c r="L122" i="3" s="1"/>
  <c r="O112" i="3"/>
  <c r="L112" i="3"/>
  <c r="O111" i="3"/>
  <c r="L111" i="3"/>
  <c r="O110" i="3"/>
  <c r="L110" i="3"/>
  <c r="O109" i="3"/>
  <c r="L109" i="3"/>
  <c r="O108" i="3"/>
  <c r="L108" i="3"/>
  <c r="O107" i="3"/>
  <c r="L107" i="3"/>
  <c r="L113" i="3" s="1"/>
  <c r="O106" i="3"/>
  <c r="L106" i="3"/>
  <c r="O105" i="3"/>
  <c r="O113" i="3" s="1"/>
  <c r="P105" i="3" s="1"/>
  <c r="L105" i="3"/>
  <c r="O103" i="3"/>
  <c r="L103" i="3"/>
  <c r="O102" i="3"/>
  <c r="L102" i="3"/>
  <c r="O101" i="3"/>
  <c r="L101" i="3"/>
  <c r="O100" i="3"/>
  <c r="L100" i="3"/>
  <c r="O99" i="3"/>
  <c r="L99" i="3"/>
  <c r="O98" i="3"/>
  <c r="L98" i="3"/>
  <c r="O97" i="3"/>
  <c r="O104" i="3" s="1"/>
  <c r="P96" i="3" s="1"/>
  <c r="L97" i="3"/>
  <c r="O96" i="3"/>
  <c r="L96" i="3"/>
  <c r="L104" i="3" s="1"/>
  <c r="O94" i="3"/>
  <c r="L94" i="3"/>
  <c r="O93" i="3"/>
  <c r="L93" i="3"/>
  <c r="O92" i="3"/>
  <c r="L92" i="3"/>
  <c r="O91" i="3"/>
  <c r="L91" i="3"/>
  <c r="O90" i="3"/>
  <c r="L90" i="3"/>
  <c r="O89" i="3"/>
  <c r="L89" i="3"/>
  <c r="O88" i="3"/>
  <c r="L88" i="3"/>
  <c r="L95" i="3" s="1"/>
  <c r="O87" i="3"/>
  <c r="O95" i="3" s="1"/>
  <c r="P87" i="3" s="1"/>
  <c r="L87" i="3"/>
  <c r="O86" i="3"/>
  <c r="P78" i="3" s="1"/>
  <c r="O85" i="3"/>
  <c r="L85" i="3"/>
  <c r="O84" i="3"/>
  <c r="L84" i="3"/>
  <c r="O83" i="3"/>
  <c r="L83" i="3"/>
  <c r="O82" i="3"/>
  <c r="L82" i="3"/>
  <c r="O81" i="3"/>
  <c r="L81" i="3"/>
  <c r="O80" i="3"/>
  <c r="L80" i="3"/>
  <c r="O79" i="3"/>
  <c r="L79" i="3"/>
  <c r="O78" i="3"/>
  <c r="L78" i="3"/>
  <c r="L86" i="3" s="1"/>
  <c r="O76" i="3"/>
  <c r="L76" i="3"/>
  <c r="O75" i="3"/>
  <c r="L75" i="3"/>
  <c r="O74" i="3"/>
  <c r="L74" i="3"/>
  <c r="O73" i="3"/>
  <c r="L73" i="3"/>
  <c r="O72" i="3"/>
  <c r="L72" i="3"/>
  <c r="O71" i="3"/>
  <c r="L71" i="3"/>
  <c r="L77" i="3" s="1"/>
  <c r="O70" i="3"/>
  <c r="L70" i="3"/>
  <c r="O69" i="3"/>
  <c r="O77" i="3" s="1"/>
  <c r="P69" i="3" s="1"/>
  <c r="L69" i="3"/>
  <c r="O67" i="3"/>
  <c r="L67" i="3"/>
  <c r="O66" i="3"/>
  <c r="L66" i="3"/>
  <c r="O65" i="3"/>
  <c r="L65" i="3"/>
  <c r="O64" i="3"/>
  <c r="L64" i="3"/>
  <c r="O63" i="3"/>
  <c r="L63" i="3"/>
  <c r="O62" i="3"/>
  <c r="L62" i="3"/>
  <c r="O61" i="3"/>
  <c r="O68" i="3" s="1"/>
  <c r="P60" i="3" s="1"/>
  <c r="L61" i="3"/>
  <c r="O60" i="3"/>
  <c r="L60" i="3"/>
  <c r="L68" i="3" s="1"/>
  <c r="O58" i="3"/>
  <c r="L58" i="3"/>
  <c r="O57" i="3"/>
  <c r="L57" i="3"/>
  <c r="O56" i="3"/>
  <c r="L56" i="3"/>
  <c r="O55" i="3"/>
  <c r="L55" i="3"/>
  <c r="O54" i="3"/>
  <c r="L54" i="3"/>
  <c r="O53" i="3"/>
  <c r="L53" i="3"/>
  <c r="O52" i="3"/>
  <c r="L52" i="3"/>
  <c r="L59" i="3" s="1"/>
  <c r="O51" i="3"/>
  <c r="O59" i="3" s="1"/>
  <c r="P51" i="3" s="1"/>
  <c r="L51" i="3"/>
  <c r="O49" i="3"/>
  <c r="L49" i="3"/>
  <c r="O48" i="3"/>
  <c r="L48" i="3"/>
  <c r="O47" i="3"/>
  <c r="L47" i="3"/>
  <c r="O46" i="3"/>
  <c r="L46" i="3"/>
  <c r="O45" i="3"/>
  <c r="L45" i="3"/>
  <c r="O44" i="3"/>
  <c r="O50" i="3" s="1"/>
  <c r="P42" i="3" s="1"/>
  <c r="L44" i="3"/>
  <c r="O43" i="3"/>
  <c r="L43" i="3"/>
  <c r="O42" i="3"/>
  <c r="L42" i="3"/>
  <c r="L50" i="3" s="1"/>
  <c r="O40" i="3"/>
  <c r="L40" i="3"/>
  <c r="O39" i="3"/>
  <c r="L39" i="3"/>
  <c r="O38" i="3"/>
  <c r="L38" i="3"/>
  <c r="O37" i="3"/>
  <c r="L37" i="3"/>
  <c r="O36" i="3"/>
  <c r="L36" i="3"/>
  <c r="O35" i="3"/>
  <c r="L35" i="3"/>
  <c r="L41" i="3" s="1"/>
  <c r="O34" i="3"/>
  <c r="L34" i="3"/>
  <c r="O33" i="3"/>
  <c r="O41" i="3" s="1"/>
  <c r="P33" i="3" s="1"/>
  <c r="L33" i="3"/>
  <c r="O31" i="3"/>
  <c r="L31" i="3"/>
  <c r="O30" i="3"/>
  <c r="L30" i="3"/>
  <c r="O29" i="3"/>
  <c r="L29" i="3"/>
  <c r="O28" i="3"/>
  <c r="L28" i="3"/>
  <c r="O27" i="3"/>
  <c r="L27" i="3"/>
  <c r="O26" i="3"/>
  <c r="L26" i="3"/>
  <c r="O25" i="3"/>
  <c r="O32" i="3" s="1"/>
  <c r="P24" i="3" s="1"/>
  <c r="L25" i="3"/>
  <c r="O24" i="3"/>
  <c r="L24" i="3"/>
  <c r="L32" i="3" s="1"/>
  <c r="O22" i="3"/>
  <c r="L22" i="3"/>
  <c r="O21" i="3"/>
  <c r="L21" i="3"/>
  <c r="O20" i="3"/>
  <c r="L20" i="3"/>
  <c r="O19" i="3"/>
  <c r="L19" i="3"/>
  <c r="O18" i="3"/>
  <c r="L18" i="3"/>
  <c r="O17" i="3"/>
  <c r="L17" i="3"/>
  <c r="O16" i="3"/>
  <c r="L16" i="3"/>
  <c r="O15" i="3"/>
  <c r="L15" i="3"/>
  <c r="L23" i="3" s="1"/>
  <c r="V477" i="2"/>
  <c r="U477" i="2"/>
  <c r="R477" i="2"/>
  <c r="Q477" i="2"/>
  <c r="O474" i="2"/>
  <c r="O473" i="2"/>
  <c r="L473" i="2"/>
  <c r="O472" i="2"/>
  <c r="L472" i="2"/>
  <c r="O471" i="2"/>
  <c r="L471" i="2"/>
  <c r="O470" i="2"/>
  <c r="L470" i="2"/>
  <c r="O469" i="2"/>
  <c r="L469" i="2"/>
  <c r="O468" i="2"/>
  <c r="L468" i="2"/>
  <c r="O467" i="2"/>
  <c r="L467" i="2"/>
  <c r="O466" i="2"/>
  <c r="L466" i="2"/>
  <c r="L474" i="2" s="1"/>
  <c r="O464" i="2"/>
  <c r="L464" i="2"/>
  <c r="O463" i="2"/>
  <c r="L463" i="2"/>
  <c r="O462" i="2"/>
  <c r="L462" i="2"/>
  <c r="O461" i="2"/>
  <c r="L461" i="2"/>
  <c r="O460" i="2"/>
  <c r="L460" i="2"/>
  <c r="O459" i="2"/>
  <c r="L459" i="2"/>
  <c r="O458" i="2"/>
  <c r="O465" i="2" s="1"/>
  <c r="P457" i="2" s="1"/>
  <c r="L458" i="2"/>
  <c r="O457" i="2"/>
  <c r="L457" i="2"/>
  <c r="L465" i="2" s="1"/>
  <c r="O455" i="2"/>
  <c r="L455" i="2"/>
  <c r="O454" i="2"/>
  <c r="L454" i="2"/>
  <c r="O453" i="2"/>
  <c r="L453" i="2"/>
  <c r="O452" i="2"/>
  <c r="L452" i="2"/>
  <c r="O451" i="2"/>
  <c r="L451" i="2"/>
  <c r="O450" i="2"/>
  <c r="L450" i="2"/>
  <c r="O449" i="2"/>
  <c r="L449" i="2"/>
  <c r="L456" i="2" s="1"/>
  <c r="O448" i="2"/>
  <c r="O456" i="2" s="1"/>
  <c r="P448" i="2" s="1"/>
  <c r="L448" i="2"/>
  <c r="O446" i="2"/>
  <c r="L446" i="2"/>
  <c r="O445" i="2"/>
  <c r="L445" i="2"/>
  <c r="O444" i="2"/>
  <c r="L444" i="2"/>
  <c r="O443" i="2"/>
  <c r="L443" i="2"/>
  <c r="O442" i="2"/>
  <c r="L442" i="2"/>
  <c r="O441" i="2"/>
  <c r="O447" i="2" s="1"/>
  <c r="P439" i="2" s="1"/>
  <c r="L441" i="2"/>
  <c r="O440" i="2"/>
  <c r="L440" i="2"/>
  <c r="O439" i="2"/>
  <c r="L439" i="2"/>
  <c r="L447" i="2" s="1"/>
  <c r="O437" i="2"/>
  <c r="L437" i="2"/>
  <c r="O436" i="2"/>
  <c r="L436" i="2"/>
  <c r="O435" i="2"/>
  <c r="L435" i="2"/>
  <c r="O434" i="2"/>
  <c r="L434" i="2"/>
  <c r="O433" i="2"/>
  <c r="L433" i="2"/>
  <c r="O432" i="2"/>
  <c r="L432" i="2"/>
  <c r="L438" i="2" s="1"/>
  <c r="O431" i="2"/>
  <c r="L431" i="2"/>
  <c r="O430" i="2"/>
  <c r="O438" i="2" s="1"/>
  <c r="P430" i="2" s="1"/>
  <c r="L430" i="2"/>
  <c r="O428" i="2"/>
  <c r="L428" i="2"/>
  <c r="O427" i="2"/>
  <c r="L427" i="2"/>
  <c r="O426" i="2"/>
  <c r="L426" i="2"/>
  <c r="O425" i="2"/>
  <c r="L425" i="2"/>
  <c r="O424" i="2"/>
  <c r="L424" i="2"/>
  <c r="O423" i="2"/>
  <c r="L423" i="2"/>
  <c r="O422" i="2"/>
  <c r="O429" i="2" s="1"/>
  <c r="P421" i="2" s="1"/>
  <c r="L422" i="2"/>
  <c r="O421" i="2"/>
  <c r="L421" i="2"/>
  <c r="L429" i="2" s="1"/>
  <c r="O419" i="2"/>
  <c r="L419" i="2"/>
  <c r="O418" i="2"/>
  <c r="L418" i="2"/>
  <c r="O417" i="2"/>
  <c r="L417" i="2"/>
  <c r="O416" i="2"/>
  <c r="L416" i="2"/>
  <c r="O415" i="2"/>
  <c r="L415" i="2"/>
  <c r="O414" i="2"/>
  <c r="L414" i="2"/>
  <c r="O413" i="2"/>
  <c r="L413" i="2"/>
  <c r="L420" i="2" s="1"/>
  <c r="O412" i="2"/>
  <c r="O420" i="2" s="1"/>
  <c r="P412" i="2" s="1"/>
  <c r="L412" i="2"/>
  <c r="O411" i="2"/>
  <c r="P403" i="2" s="1"/>
  <c r="O410" i="2"/>
  <c r="L410" i="2"/>
  <c r="O409" i="2"/>
  <c r="L409" i="2"/>
  <c r="O408" i="2"/>
  <c r="L408" i="2"/>
  <c r="O407" i="2"/>
  <c r="L407" i="2"/>
  <c r="O406" i="2"/>
  <c r="L406" i="2"/>
  <c r="O405" i="2"/>
  <c r="L405" i="2"/>
  <c r="O404" i="2"/>
  <c r="L404" i="2"/>
  <c r="O403" i="2"/>
  <c r="L403" i="2"/>
  <c r="L411" i="2" s="1"/>
  <c r="O401" i="2"/>
  <c r="L401" i="2"/>
  <c r="O400" i="2"/>
  <c r="L400" i="2"/>
  <c r="O399" i="2"/>
  <c r="L399" i="2"/>
  <c r="O398" i="2"/>
  <c r="L398" i="2"/>
  <c r="O397" i="2"/>
  <c r="L397" i="2"/>
  <c r="O396" i="2"/>
  <c r="L396" i="2"/>
  <c r="L402" i="2" s="1"/>
  <c r="O395" i="2"/>
  <c r="L395" i="2"/>
  <c r="O394" i="2"/>
  <c r="O402" i="2" s="1"/>
  <c r="P394" i="2" s="1"/>
  <c r="L394" i="2"/>
  <c r="O392" i="2"/>
  <c r="L392" i="2"/>
  <c r="O391" i="2"/>
  <c r="L391" i="2"/>
  <c r="O390" i="2"/>
  <c r="L390" i="2"/>
  <c r="O389" i="2"/>
  <c r="L389" i="2"/>
  <c r="O388" i="2"/>
  <c r="L388" i="2"/>
  <c r="O387" i="2"/>
  <c r="L387" i="2"/>
  <c r="O386" i="2"/>
  <c r="O393" i="2" s="1"/>
  <c r="P385" i="2" s="1"/>
  <c r="L386" i="2"/>
  <c r="O385" i="2"/>
  <c r="L385" i="2"/>
  <c r="L393" i="2" s="1"/>
  <c r="O383" i="2"/>
  <c r="L383" i="2"/>
  <c r="O382" i="2"/>
  <c r="L382" i="2"/>
  <c r="O381" i="2"/>
  <c r="L381" i="2"/>
  <c r="O380" i="2"/>
  <c r="L380" i="2"/>
  <c r="O379" i="2"/>
  <c r="L379" i="2"/>
  <c r="O378" i="2"/>
  <c r="L378" i="2"/>
  <c r="O377" i="2"/>
  <c r="L377" i="2"/>
  <c r="L384" i="2" s="1"/>
  <c r="O376" i="2"/>
  <c r="O384" i="2" s="1"/>
  <c r="P376" i="2" s="1"/>
  <c r="L376" i="2"/>
  <c r="O374" i="2"/>
  <c r="L374" i="2"/>
  <c r="O373" i="2"/>
  <c r="L373" i="2"/>
  <c r="O372" i="2"/>
  <c r="L372" i="2"/>
  <c r="O371" i="2"/>
  <c r="L371" i="2"/>
  <c r="O370" i="2"/>
  <c r="L370" i="2"/>
  <c r="O369" i="2"/>
  <c r="O375" i="2" s="1"/>
  <c r="P367" i="2" s="1"/>
  <c r="L369" i="2"/>
  <c r="O368" i="2"/>
  <c r="L368" i="2"/>
  <c r="O367" i="2"/>
  <c r="L367" i="2"/>
  <c r="L375" i="2" s="1"/>
  <c r="O365" i="2"/>
  <c r="L365" i="2"/>
  <c r="O364" i="2"/>
  <c r="L364" i="2"/>
  <c r="O363" i="2"/>
  <c r="L363" i="2"/>
  <c r="O362" i="2"/>
  <c r="L362" i="2"/>
  <c r="O361" i="2"/>
  <c r="L361" i="2"/>
  <c r="O360" i="2"/>
  <c r="L360" i="2"/>
  <c r="L366" i="2" s="1"/>
  <c r="O359" i="2"/>
  <c r="L359" i="2"/>
  <c r="O358" i="2"/>
  <c r="O366" i="2" s="1"/>
  <c r="P358" i="2" s="1"/>
  <c r="L358" i="2"/>
  <c r="O356" i="2"/>
  <c r="L356" i="2"/>
  <c r="O355" i="2"/>
  <c r="L355" i="2"/>
  <c r="O354" i="2"/>
  <c r="L354" i="2"/>
  <c r="O353" i="2"/>
  <c r="L353" i="2"/>
  <c r="O352" i="2"/>
  <c r="L352" i="2"/>
  <c r="O351" i="2"/>
  <c r="L351" i="2"/>
  <c r="O350" i="2"/>
  <c r="O357" i="2" s="1"/>
  <c r="P349" i="2" s="1"/>
  <c r="L350" i="2"/>
  <c r="O349" i="2"/>
  <c r="L349" i="2"/>
  <c r="L357" i="2" s="1"/>
  <c r="O347" i="2"/>
  <c r="L347" i="2"/>
  <c r="O346" i="2"/>
  <c r="L346" i="2"/>
  <c r="O345" i="2"/>
  <c r="L345" i="2"/>
  <c r="O344" i="2"/>
  <c r="L344" i="2"/>
  <c r="O343" i="2"/>
  <c r="L343" i="2"/>
  <c r="O342" i="2"/>
  <c r="L342" i="2"/>
  <c r="O341" i="2"/>
  <c r="L341" i="2"/>
  <c r="L348" i="2" s="1"/>
  <c r="O340" i="2"/>
  <c r="O348" i="2" s="1"/>
  <c r="P340" i="2" s="1"/>
  <c r="L340" i="2"/>
  <c r="O339" i="2"/>
  <c r="P331" i="2" s="1"/>
  <c r="O338" i="2"/>
  <c r="L338" i="2"/>
  <c r="O337" i="2"/>
  <c r="L337" i="2"/>
  <c r="O336" i="2"/>
  <c r="L336" i="2"/>
  <c r="O335" i="2"/>
  <c r="L335" i="2"/>
  <c r="O334" i="2"/>
  <c r="L334" i="2"/>
  <c r="O333" i="2"/>
  <c r="L333" i="2"/>
  <c r="O332" i="2"/>
  <c r="L332" i="2"/>
  <c r="O331" i="2"/>
  <c r="L331" i="2"/>
  <c r="L339" i="2" s="1"/>
  <c r="O329" i="2"/>
  <c r="L329" i="2"/>
  <c r="O328" i="2"/>
  <c r="L328" i="2"/>
  <c r="O327" i="2"/>
  <c r="L327" i="2"/>
  <c r="O326" i="2"/>
  <c r="L326" i="2"/>
  <c r="O325" i="2"/>
  <c r="L325" i="2"/>
  <c r="O324" i="2"/>
  <c r="L324" i="2"/>
  <c r="L330" i="2" s="1"/>
  <c r="O323" i="2"/>
  <c r="L323" i="2"/>
  <c r="O322" i="2"/>
  <c r="O330" i="2" s="1"/>
  <c r="P322" i="2" s="1"/>
  <c r="L322" i="2"/>
  <c r="O320" i="2"/>
  <c r="L320" i="2"/>
  <c r="O319" i="2"/>
  <c r="L319" i="2"/>
  <c r="O318" i="2"/>
  <c r="L318" i="2"/>
  <c r="O317" i="2"/>
  <c r="L317" i="2"/>
  <c r="O316" i="2"/>
  <c r="L316" i="2"/>
  <c r="O315" i="2"/>
  <c r="L315" i="2"/>
  <c r="O314" i="2"/>
  <c r="O321" i="2" s="1"/>
  <c r="P313" i="2" s="1"/>
  <c r="L314" i="2"/>
  <c r="O313" i="2"/>
  <c r="L313" i="2"/>
  <c r="L321" i="2" s="1"/>
  <c r="O311" i="2"/>
  <c r="L311" i="2"/>
  <c r="O310" i="2"/>
  <c r="L310" i="2"/>
  <c r="O309" i="2"/>
  <c r="L309" i="2"/>
  <c r="O308" i="2"/>
  <c r="L308" i="2"/>
  <c r="O307" i="2"/>
  <c r="L307" i="2"/>
  <c r="O306" i="2"/>
  <c r="L306" i="2"/>
  <c r="O305" i="2"/>
  <c r="L305" i="2"/>
  <c r="L312" i="2" s="1"/>
  <c r="O304" i="2"/>
  <c r="O312" i="2" s="1"/>
  <c r="P304" i="2" s="1"/>
  <c r="L304" i="2"/>
  <c r="O302" i="2"/>
  <c r="L302" i="2"/>
  <c r="O301" i="2"/>
  <c r="L301" i="2"/>
  <c r="O300" i="2"/>
  <c r="L300" i="2"/>
  <c r="O299" i="2"/>
  <c r="L299" i="2"/>
  <c r="O298" i="2"/>
  <c r="L298" i="2"/>
  <c r="O297" i="2"/>
  <c r="O303" i="2" s="1"/>
  <c r="P295" i="2" s="1"/>
  <c r="L297" i="2"/>
  <c r="O296" i="2"/>
  <c r="L296" i="2"/>
  <c r="O295" i="2"/>
  <c r="L295" i="2"/>
  <c r="L303" i="2" s="1"/>
  <c r="O293" i="2"/>
  <c r="L293" i="2"/>
  <c r="O292" i="2"/>
  <c r="L292" i="2"/>
  <c r="O291" i="2"/>
  <c r="L291" i="2"/>
  <c r="O290" i="2"/>
  <c r="L290" i="2"/>
  <c r="O289" i="2"/>
  <c r="L289" i="2"/>
  <c r="O288" i="2"/>
  <c r="L288" i="2"/>
  <c r="L294" i="2" s="1"/>
  <c r="O287" i="2"/>
  <c r="L287" i="2"/>
  <c r="O286" i="2"/>
  <c r="O294" i="2" s="1"/>
  <c r="P286" i="2" s="1"/>
  <c r="L286" i="2"/>
  <c r="O284" i="2"/>
  <c r="L284" i="2"/>
  <c r="O283" i="2"/>
  <c r="L283" i="2"/>
  <c r="O282" i="2"/>
  <c r="L282" i="2"/>
  <c r="O281" i="2"/>
  <c r="L281" i="2"/>
  <c r="O280" i="2"/>
  <c r="L280" i="2"/>
  <c r="O279" i="2"/>
  <c r="L279" i="2"/>
  <c r="O278" i="2"/>
  <c r="O285" i="2" s="1"/>
  <c r="P277" i="2" s="1"/>
  <c r="L278" i="2"/>
  <c r="O277" i="2"/>
  <c r="L277" i="2"/>
  <c r="L285" i="2" s="1"/>
  <c r="O275" i="2"/>
  <c r="L275" i="2"/>
  <c r="O274" i="2"/>
  <c r="L274" i="2"/>
  <c r="O273" i="2"/>
  <c r="L273" i="2"/>
  <c r="O272" i="2"/>
  <c r="L272" i="2"/>
  <c r="O271" i="2"/>
  <c r="L271" i="2"/>
  <c r="O270" i="2"/>
  <c r="L270" i="2"/>
  <c r="O269" i="2"/>
  <c r="L269" i="2"/>
  <c r="L276" i="2" s="1"/>
  <c r="O268" i="2"/>
  <c r="O276" i="2" s="1"/>
  <c r="P268" i="2" s="1"/>
  <c r="L268" i="2"/>
  <c r="O266" i="2"/>
  <c r="L266" i="2"/>
  <c r="O265" i="2"/>
  <c r="L265" i="2"/>
  <c r="O264" i="2"/>
  <c r="L264" i="2"/>
  <c r="O263" i="2"/>
  <c r="L263" i="2"/>
  <c r="O262" i="2"/>
  <c r="L262" i="2"/>
  <c r="O261" i="2"/>
  <c r="O267" i="2" s="1"/>
  <c r="P259" i="2" s="1"/>
  <c r="L261" i="2"/>
  <c r="O260" i="2"/>
  <c r="L260" i="2"/>
  <c r="O259" i="2"/>
  <c r="L259" i="2"/>
  <c r="L267" i="2" s="1"/>
  <c r="O257" i="2"/>
  <c r="L257" i="2"/>
  <c r="O256" i="2"/>
  <c r="L256" i="2"/>
  <c r="O255" i="2"/>
  <c r="L255" i="2"/>
  <c r="O254" i="2"/>
  <c r="L254" i="2"/>
  <c r="O253" i="2"/>
  <c r="L253" i="2"/>
  <c r="O252" i="2"/>
  <c r="L252" i="2"/>
  <c r="L258" i="2" s="1"/>
  <c r="O251" i="2"/>
  <c r="L251" i="2"/>
  <c r="O250" i="2"/>
  <c r="O258" i="2" s="1"/>
  <c r="P250" i="2" s="1"/>
  <c r="L250" i="2"/>
  <c r="O248" i="2"/>
  <c r="L248" i="2"/>
  <c r="O247" i="2"/>
  <c r="L247" i="2"/>
  <c r="O246" i="2"/>
  <c r="L246" i="2"/>
  <c r="O245" i="2"/>
  <c r="L245" i="2"/>
  <c r="O244" i="2"/>
  <c r="L244" i="2"/>
  <c r="O243" i="2"/>
  <c r="L243" i="2"/>
  <c r="O242" i="2"/>
  <c r="O249" i="2" s="1"/>
  <c r="P241" i="2" s="1"/>
  <c r="L242" i="2"/>
  <c r="O241" i="2"/>
  <c r="L241" i="2"/>
  <c r="L249" i="2" s="1"/>
  <c r="O239" i="2"/>
  <c r="L239" i="2"/>
  <c r="O238" i="2"/>
  <c r="L238" i="2"/>
  <c r="O237" i="2"/>
  <c r="L237" i="2"/>
  <c r="O236" i="2"/>
  <c r="L236" i="2"/>
  <c r="O235" i="2"/>
  <c r="L235" i="2"/>
  <c r="O234" i="2"/>
  <c r="L234" i="2"/>
  <c r="O233" i="2"/>
  <c r="L233" i="2"/>
  <c r="L240" i="2" s="1"/>
  <c r="O232" i="2"/>
  <c r="O240" i="2" s="1"/>
  <c r="P232" i="2" s="1"/>
  <c r="L232" i="2"/>
  <c r="O230" i="2"/>
  <c r="L230" i="2"/>
  <c r="O229" i="2"/>
  <c r="L229" i="2"/>
  <c r="O228" i="2"/>
  <c r="L228" i="2"/>
  <c r="O227" i="2"/>
  <c r="L227" i="2"/>
  <c r="O226" i="2"/>
  <c r="L226" i="2"/>
  <c r="O225" i="2"/>
  <c r="O231" i="2" s="1"/>
  <c r="P223" i="2" s="1"/>
  <c r="L225" i="2"/>
  <c r="O224" i="2"/>
  <c r="L224" i="2"/>
  <c r="O223" i="2"/>
  <c r="L223" i="2"/>
  <c r="L231" i="2" s="1"/>
  <c r="O221" i="2"/>
  <c r="L221" i="2"/>
  <c r="O220" i="2"/>
  <c r="L220" i="2"/>
  <c r="O219" i="2"/>
  <c r="L219" i="2"/>
  <c r="O218" i="2"/>
  <c r="L218" i="2"/>
  <c r="O217" i="2"/>
  <c r="L217" i="2"/>
  <c r="O216" i="2"/>
  <c r="L216" i="2"/>
  <c r="L222" i="2" s="1"/>
  <c r="O215" i="2"/>
  <c r="L215" i="2"/>
  <c r="O214" i="2"/>
  <c r="O222" i="2" s="1"/>
  <c r="P214" i="2" s="1"/>
  <c r="L214" i="2"/>
  <c r="O212" i="2"/>
  <c r="L212" i="2"/>
  <c r="O211" i="2"/>
  <c r="L211" i="2"/>
  <c r="O210" i="2"/>
  <c r="L210" i="2"/>
  <c r="O209" i="2"/>
  <c r="L209" i="2"/>
  <c r="O208" i="2"/>
  <c r="L208" i="2"/>
  <c r="O207" i="2"/>
  <c r="L207" i="2"/>
  <c r="O206" i="2"/>
  <c r="O213" i="2" s="1"/>
  <c r="P205" i="2" s="1"/>
  <c r="L206" i="2"/>
  <c r="O205" i="2"/>
  <c r="L205" i="2"/>
  <c r="L213" i="2" s="1"/>
  <c r="O203" i="2"/>
  <c r="L203" i="2"/>
  <c r="O202" i="2"/>
  <c r="L202" i="2"/>
  <c r="O201" i="2"/>
  <c r="L201" i="2"/>
  <c r="O200" i="2"/>
  <c r="L200" i="2"/>
  <c r="O199" i="2"/>
  <c r="L199" i="2"/>
  <c r="O198" i="2"/>
  <c r="L198" i="2"/>
  <c r="O197" i="2"/>
  <c r="L197" i="2"/>
  <c r="L204" i="2" s="1"/>
  <c r="O196" i="2"/>
  <c r="O204" i="2" s="1"/>
  <c r="P196" i="2" s="1"/>
  <c r="L196" i="2"/>
  <c r="O195" i="2"/>
  <c r="P187" i="2" s="1"/>
  <c r="O194" i="2"/>
  <c r="L194" i="2"/>
  <c r="O193" i="2"/>
  <c r="L193" i="2"/>
  <c r="O192" i="2"/>
  <c r="L192" i="2"/>
  <c r="O191" i="2"/>
  <c r="L191" i="2"/>
  <c r="O190" i="2"/>
  <c r="L190" i="2"/>
  <c r="O189" i="2"/>
  <c r="L189" i="2"/>
  <c r="O188" i="2"/>
  <c r="L188" i="2"/>
  <c r="O187" i="2"/>
  <c r="L187" i="2"/>
  <c r="L195" i="2" s="1"/>
  <c r="O185" i="2"/>
  <c r="L185" i="2"/>
  <c r="O184" i="2"/>
  <c r="L184" i="2"/>
  <c r="O183" i="2"/>
  <c r="L183" i="2"/>
  <c r="O182" i="2"/>
  <c r="L182" i="2"/>
  <c r="O181" i="2"/>
  <c r="L181" i="2"/>
  <c r="O180" i="2"/>
  <c r="L180" i="2"/>
  <c r="L186" i="2" s="1"/>
  <c r="O179" i="2"/>
  <c r="L179" i="2"/>
  <c r="O178" i="2"/>
  <c r="O186" i="2" s="1"/>
  <c r="P178" i="2" s="1"/>
  <c r="L178" i="2"/>
  <c r="O176" i="2"/>
  <c r="L176" i="2"/>
  <c r="O175" i="2"/>
  <c r="L175" i="2"/>
  <c r="O174" i="2"/>
  <c r="L174" i="2"/>
  <c r="O173" i="2"/>
  <c r="L173" i="2"/>
  <c r="O172" i="2"/>
  <c r="L172" i="2"/>
  <c r="O171" i="2"/>
  <c r="L171" i="2"/>
  <c r="O170" i="2"/>
  <c r="O177" i="2" s="1"/>
  <c r="P169" i="2" s="1"/>
  <c r="L170" i="2"/>
  <c r="O169" i="2"/>
  <c r="L169" i="2"/>
  <c r="L177" i="2" s="1"/>
  <c r="O167" i="2"/>
  <c r="L167" i="2"/>
  <c r="O166" i="2"/>
  <c r="L166" i="2"/>
  <c r="O165" i="2"/>
  <c r="L165" i="2"/>
  <c r="O164" i="2"/>
  <c r="L164" i="2"/>
  <c r="O163" i="2"/>
  <c r="L163" i="2"/>
  <c r="O162" i="2"/>
  <c r="L162" i="2"/>
  <c r="O161" i="2"/>
  <c r="L161" i="2"/>
  <c r="L168" i="2" s="1"/>
  <c r="O160" i="2"/>
  <c r="O168" i="2" s="1"/>
  <c r="P160" i="2" s="1"/>
  <c r="L160" i="2"/>
  <c r="O158" i="2"/>
  <c r="L158" i="2"/>
  <c r="O157" i="2"/>
  <c r="L157" i="2"/>
  <c r="O156" i="2"/>
  <c r="L156" i="2"/>
  <c r="O155" i="2"/>
  <c r="L155" i="2"/>
  <c r="O154" i="2"/>
  <c r="L154" i="2"/>
  <c r="O153" i="2"/>
  <c r="O159" i="2" s="1"/>
  <c r="P151" i="2" s="1"/>
  <c r="L153" i="2"/>
  <c r="O152" i="2"/>
  <c r="L152" i="2"/>
  <c r="O151" i="2"/>
  <c r="L151" i="2"/>
  <c r="L159" i="2" s="1"/>
  <c r="O149" i="2"/>
  <c r="L149" i="2"/>
  <c r="O148" i="2"/>
  <c r="L148" i="2"/>
  <c r="O147" i="2"/>
  <c r="L147" i="2"/>
  <c r="O146" i="2"/>
  <c r="L146" i="2"/>
  <c r="O145" i="2"/>
  <c r="L145" i="2"/>
  <c r="O144" i="2"/>
  <c r="L144" i="2"/>
  <c r="L150" i="2" s="1"/>
  <c r="O143" i="2"/>
  <c r="L143" i="2"/>
  <c r="O142" i="2"/>
  <c r="O150" i="2" s="1"/>
  <c r="P142" i="2" s="1"/>
  <c r="L142" i="2"/>
  <c r="O140" i="2"/>
  <c r="L140" i="2"/>
  <c r="O139" i="2"/>
  <c r="L139" i="2"/>
  <c r="O138" i="2"/>
  <c r="L138" i="2"/>
  <c r="O137" i="2"/>
  <c r="L137" i="2"/>
  <c r="O136" i="2"/>
  <c r="L136" i="2"/>
  <c r="O135" i="2"/>
  <c r="L135" i="2"/>
  <c r="O134" i="2"/>
  <c r="O141" i="2" s="1"/>
  <c r="P133" i="2" s="1"/>
  <c r="L134" i="2"/>
  <c r="O133" i="2"/>
  <c r="L133" i="2"/>
  <c r="L141" i="2" s="1"/>
  <c r="O131" i="2"/>
  <c r="L131" i="2"/>
  <c r="O130" i="2"/>
  <c r="L130" i="2"/>
  <c r="O129" i="2"/>
  <c r="L129" i="2"/>
  <c r="O128" i="2"/>
  <c r="L128" i="2"/>
  <c r="O127" i="2"/>
  <c r="L127" i="2"/>
  <c r="O126" i="2"/>
  <c r="L126" i="2"/>
  <c r="O125" i="2"/>
  <c r="L125" i="2"/>
  <c r="L132" i="2" s="1"/>
  <c r="O124" i="2"/>
  <c r="O132" i="2" s="1"/>
  <c r="P124" i="2" s="1"/>
  <c r="L124" i="2"/>
  <c r="O122" i="2"/>
  <c r="L122" i="2"/>
  <c r="O121" i="2"/>
  <c r="L121" i="2"/>
  <c r="O120" i="2"/>
  <c r="L120" i="2"/>
  <c r="O119" i="2"/>
  <c r="L119" i="2"/>
  <c r="O118" i="2"/>
  <c r="L118" i="2"/>
  <c r="O117" i="2"/>
  <c r="O123" i="2" s="1"/>
  <c r="P115" i="2" s="1"/>
  <c r="L117" i="2"/>
  <c r="O116" i="2"/>
  <c r="L116" i="2"/>
  <c r="O115" i="2"/>
  <c r="L115" i="2"/>
  <c r="L123" i="2" s="1"/>
  <c r="O113" i="2"/>
  <c r="L113" i="2"/>
  <c r="O112" i="2"/>
  <c r="L112" i="2"/>
  <c r="O111" i="2"/>
  <c r="L111" i="2"/>
  <c r="O110" i="2"/>
  <c r="L110" i="2"/>
  <c r="O109" i="2"/>
  <c r="L109" i="2"/>
  <c r="O108" i="2"/>
  <c r="L108" i="2"/>
  <c r="L114" i="2" s="1"/>
  <c r="O107" i="2"/>
  <c r="L107" i="2"/>
  <c r="O106" i="2"/>
  <c r="O114" i="2" s="1"/>
  <c r="P106" i="2" s="1"/>
  <c r="L106" i="2"/>
  <c r="O104" i="2"/>
  <c r="L104" i="2"/>
  <c r="O103" i="2"/>
  <c r="L103" i="2"/>
  <c r="O102" i="2"/>
  <c r="L102" i="2"/>
  <c r="O101" i="2"/>
  <c r="L101" i="2"/>
  <c r="O100" i="2"/>
  <c r="L100" i="2"/>
  <c r="O99" i="2"/>
  <c r="L99" i="2"/>
  <c r="O98" i="2"/>
  <c r="O105" i="2" s="1"/>
  <c r="P97" i="2" s="1"/>
  <c r="L98" i="2"/>
  <c r="O97" i="2"/>
  <c r="L97" i="2"/>
  <c r="L105" i="2" s="1"/>
  <c r="O95" i="2"/>
  <c r="L95" i="2"/>
  <c r="O94" i="2"/>
  <c r="L94" i="2"/>
  <c r="O93" i="2"/>
  <c r="L93" i="2"/>
  <c r="O92" i="2"/>
  <c r="L92" i="2"/>
  <c r="O91" i="2"/>
  <c r="L91" i="2"/>
  <c r="O90" i="2"/>
  <c r="L90" i="2"/>
  <c r="O89" i="2"/>
  <c r="L89" i="2"/>
  <c r="L96" i="2" s="1"/>
  <c r="O88" i="2"/>
  <c r="O96" i="2" s="1"/>
  <c r="P88" i="2" s="1"/>
  <c r="L88" i="2"/>
  <c r="O86" i="2"/>
  <c r="L86" i="2"/>
  <c r="O85" i="2"/>
  <c r="L85" i="2"/>
  <c r="O84" i="2"/>
  <c r="L84" i="2"/>
  <c r="O83" i="2"/>
  <c r="L83" i="2"/>
  <c r="O82" i="2"/>
  <c r="L82" i="2"/>
  <c r="O81" i="2"/>
  <c r="O87" i="2" s="1"/>
  <c r="P79" i="2" s="1"/>
  <c r="L81" i="2"/>
  <c r="O80" i="2"/>
  <c r="L80" i="2"/>
  <c r="O79" i="2"/>
  <c r="L79" i="2"/>
  <c r="L87" i="2" s="1"/>
  <c r="O77" i="2"/>
  <c r="L77" i="2"/>
  <c r="O76" i="2"/>
  <c r="L76" i="2"/>
  <c r="O75" i="2"/>
  <c r="L75" i="2"/>
  <c r="O74" i="2"/>
  <c r="L74" i="2"/>
  <c r="O73" i="2"/>
  <c r="L73" i="2"/>
  <c r="O72" i="2"/>
  <c r="L72" i="2"/>
  <c r="L78" i="2" s="1"/>
  <c r="O71" i="2"/>
  <c r="L71" i="2"/>
  <c r="O70" i="2"/>
  <c r="O78" i="2" s="1"/>
  <c r="P70" i="2" s="1"/>
  <c r="L70" i="2"/>
  <c r="O68" i="2"/>
  <c r="L68" i="2"/>
  <c r="O67" i="2"/>
  <c r="L67" i="2"/>
  <c r="O66" i="2"/>
  <c r="L66" i="2"/>
  <c r="O65" i="2"/>
  <c r="L65" i="2"/>
  <c r="O64" i="2"/>
  <c r="L64" i="2"/>
  <c r="O63" i="2"/>
  <c r="L63" i="2"/>
  <c r="O62" i="2"/>
  <c r="O69" i="2" s="1"/>
  <c r="P61" i="2" s="1"/>
  <c r="L62" i="2"/>
  <c r="O61" i="2"/>
  <c r="L61" i="2"/>
  <c r="L69" i="2" s="1"/>
  <c r="O59" i="2"/>
  <c r="L59" i="2"/>
  <c r="O58" i="2"/>
  <c r="L58" i="2"/>
  <c r="O57" i="2"/>
  <c r="L57" i="2"/>
  <c r="O56" i="2"/>
  <c r="L56" i="2"/>
  <c r="O55" i="2"/>
  <c r="L55" i="2"/>
  <c r="O54" i="2"/>
  <c r="L54" i="2"/>
  <c r="O53" i="2"/>
  <c r="L53" i="2"/>
  <c r="L60" i="2" s="1"/>
  <c r="O52" i="2"/>
  <c r="O60" i="2" s="1"/>
  <c r="P52" i="2" s="1"/>
  <c r="L52" i="2"/>
  <c r="O51" i="2"/>
  <c r="P43" i="2" s="1"/>
  <c r="O50" i="2"/>
  <c r="L50" i="2"/>
  <c r="O49" i="2"/>
  <c r="L49" i="2"/>
  <c r="O48" i="2"/>
  <c r="L48" i="2"/>
  <c r="O47" i="2"/>
  <c r="L47" i="2"/>
  <c r="O46" i="2"/>
  <c r="L46" i="2"/>
  <c r="O45" i="2"/>
  <c r="L45" i="2"/>
  <c r="O44" i="2"/>
  <c r="L44" i="2"/>
  <c r="O43" i="2"/>
  <c r="L43" i="2"/>
  <c r="L51" i="2" s="1"/>
  <c r="O41" i="2"/>
  <c r="L41" i="2"/>
  <c r="O40" i="2"/>
  <c r="L40" i="2"/>
  <c r="O39" i="2"/>
  <c r="L39" i="2"/>
  <c r="O38" i="2"/>
  <c r="L38" i="2"/>
  <c r="O37" i="2"/>
  <c r="L37" i="2"/>
  <c r="O36" i="2"/>
  <c r="L36" i="2"/>
  <c r="L42" i="2" s="1"/>
  <c r="O35" i="2"/>
  <c r="L35" i="2"/>
  <c r="O34" i="2"/>
  <c r="O42" i="2" s="1"/>
  <c r="P34" i="2" s="1"/>
  <c r="L34" i="2"/>
  <c r="O32" i="2"/>
  <c r="L32" i="2"/>
  <c r="O31" i="2"/>
  <c r="L31" i="2"/>
  <c r="O30" i="2"/>
  <c r="L30" i="2"/>
  <c r="O29" i="2"/>
  <c r="L29" i="2"/>
  <c r="O28" i="2"/>
  <c r="L28" i="2"/>
  <c r="O27" i="2"/>
  <c r="L27" i="2"/>
  <c r="O26" i="2"/>
  <c r="O33" i="2" s="1"/>
  <c r="P25" i="2" s="1"/>
  <c r="L26" i="2"/>
  <c r="O25" i="2"/>
  <c r="L25" i="2"/>
  <c r="L33" i="2" s="1"/>
  <c r="O23" i="2"/>
  <c r="L23" i="2"/>
  <c r="O22" i="2"/>
  <c r="L22" i="2"/>
  <c r="O21" i="2"/>
  <c r="L21" i="2"/>
  <c r="O20" i="2"/>
  <c r="L20" i="2"/>
  <c r="O19" i="2"/>
  <c r="L19" i="2"/>
  <c r="O18" i="2"/>
  <c r="L18" i="2"/>
  <c r="O17" i="2"/>
  <c r="L17" i="2"/>
  <c r="O16" i="2"/>
  <c r="L16" i="2"/>
  <c r="L24" i="2" s="1"/>
  <c r="W41" i="1"/>
  <c r="O13" i="1" s="1"/>
  <c r="AE25" i="1"/>
  <c r="J49" i="1" s="1"/>
  <c r="U49" i="1" s="1"/>
  <c r="W25" i="1"/>
  <c r="AE23" i="1"/>
  <c r="AE21" i="1"/>
  <c r="AE19" i="1"/>
  <c r="AE41" i="1" s="1"/>
  <c r="AE13" i="1" s="1"/>
  <c r="AF45" i="1" s="1"/>
  <c r="AF49" i="1" s="1"/>
  <c r="AE17" i="1"/>
  <c r="L477" i="2" l="1"/>
  <c r="P476" i="3"/>
  <c r="L476" i="3"/>
  <c r="P477" i="2"/>
</calcChain>
</file>

<file path=xl/sharedStrings.xml><?xml version="1.0" encoding="utf-8"?>
<sst xmlns="http://schemas.openxmlformats.org/spreadsheetml/2006/main" count="207" uniqueCount="138">
  <si>
    <t>株式会社アイオニック</t>
  </si>
  <si>
    <t>No.</t>
  </si>
  <si>
    <t>登録番号：T1011201013094</t>
  </si>
  <si>
    <t>御　　　見　　　積　　　書</t>
  </si>
  <si>
    <t>注意事項</t>
  </si>
  <si>
    <t>年</t>
  </si>
  <si>
    <t>月</t>
  </si>
  <si>
    <t>日</t>
  </si>
  <si>
    <t>この度は、お見積依頼のご依頼、誠に有難うございます。</t>
  </si>
  <si>
    <t>お支払い条件：口座振込</t>
  </si>
  <si>
    <t>以下の通り、御見積り申し上げます。</t>
  </si>
  <si>
    <t>納品場所：お客様情報シート配送先</t>
  </si>
  <si>
    <t>合計金額</t>
  </si>
  <si>
    <t>￥</t>
  </si>
  <si>
    <t>三菱UFJ銀行　野方支店</t>
  </si>
  <si>
    <t>店番 153 普通 0014573</t>
  </si>
  <si>
    <t>項　　目</t>
  </si>
  <si>
    <t>数　量</t>
  </si>
  <si>
    <t>単　価</t>
  </si>
  <si>
    <t>金　額(RMB)</t>
  </si>
  <si>
    <t>確定額</t>
  </si>
  <si>
    <t>差額</t>
  </si>
  <si>
    <t>カ）アイオニック</t>
  </si>
  <si>
    <t>商品代</t>
  </si>
  <si>
    <t>ゆうちょ銀行 〇〇八（ゼロゼロハチ）支店</t>
  </si>
  <si>
    <t>購入先からの中国内送料</t>
  </si>
  <si>
    <t>店番 008 普通 1529205</t>
  </si>
  <si>
    <t>運送会社までの中国内送料</t>
  </si>
  <si>
    <t>同行間（ゆうちょ銀行同士）のお取引の場合は</t>
  </si>
  <si>
    <t>国際送料</t>
  </si>
  <si>
    <t>下記の記号及び番号が必要となります為</t>
  </si>
  <si>
    <t>お手数ですが、ご確認下さいますよう</t>
  </si>
  <si>
    <t>宜しくお願い申し上げます。</t>
  </si>
  <si>
    <t>◇記号：10070</t>
  </si>
  <si>
    <t>◇番号：15292051</t>
  </si>
  <si>
    <t>楽天銀行  第一営業支店（ダイイチエイギョウシテン）</t>
  </si>
  <si>
    <t>支店 251 普通 7381503</t>
  </si>
  <si>
    <t>Paypal（Paypalは下記のメールアドレスを案内すれば支払い可能です。）</t>
  </si>
  <si>
    <t>info@nandemo-china.com</t>
  </si>
  <si>
    <t>※手数料はお客様のご負担となります。予めご了承願います。</t>
  </si>
  <si>
    <t>https://www.paypal.com/jp/cgi-bin/webscr?cmd=_display-receiving-fees-outside&amp;countries=</t>
  </si>
  <si>
    <t>合　　　　　　　　　計</t>
  </si>
  <si>
    <t>備考</t>
  </si>
  <si>
    <t>１元＝円</t>
  </si>
  <si>
    <t>入金</t>
  </si>
  <si>
    <t>国際送料につきまして、正確な金額が分かり次第、清算致します。</t>
  </si>
  <si>
    <t>消費税・関税・お振込手数料は、お客様のご負担となります。</t>
  </si>
  <si>
    <t>今回ご請求</t>
  </si>
  <si>
    <t>調整費</t>
  </si>
  <si>
    <t>代行手数料</t>
  </si>
  <si>
    <t>円</t>
  </si>
  <si>
    <t>内税 10%</t>
  </si>
  <si>
    <t>残高</t>
  </si>
  <si>
    <t>代行サービスHAM</t>
  </si>
  <si>
    <t>※</t>
  </si>
  <si>
    <t>エクセルシート"お客様情報"記入願います。</t>
  </si>
  <si>
    <t>注文書はinfo@nandemo-china.comに送付ください。</t>
  </si>
  <si>
    <t>注文シート黄色枠【お客様記入欄】にご記入願います。（ご質問は右側"備考欄"へ記入)</t>
  </si>
  <si>
    <t>注文シート【その他】にて必要なオプション選択ください。</t>
  </si>
  <si>
    <t>セット梱包が必要な場合、右側黄色枠【備考欄に商品NO1と２をセット梱包】など記載ください。</t>
  </si>
  <si>
    <t>おすすめ便は、最安値の運送会社となります。</t>
  </si>
  <si>
    <t>発送方法</t>
  </si>
  <si>
    <t>おすすめ便</t>
  </si>
  <si>
    <t>こちらクリックして</t>
  </si>
  <si>
    <t>プルダウンより選択可能</t>
  </si>
  <si>
    <t>自社アカウント発送も選択ください。</t>
  </si>
  <si>
    <t>お客様記入欄</t>
  </si>
  <si>
    <t>HAM　記入欄</t>
  </si>
  <si>
    <t>お客様記入欄（他倉庫納品用）</t>
  </si>
  <si>
    <t>出荷日</t>
  </si>
  <si>
    <t>NO</t>
  </si>
  <si>
    <t>商品詳細</t>
  </si>
  <si>
    <t>費用（元）</t>
  </si>
  <si>
    <t>精算詳細</t>
  </si>
  <si>
    <t>Amazon商品名</t>
  </si>
  <si>
    <t>ASIN</t>
  </si>
  <si>
    <t>備考欄</t>
  </si>
  <si>
    <t>商品画像</t>
  </si>
  <si>
    <t>商品名</t>
  </si>
  <si>
    <t>URL</t>
  </si>
  <si>
    <t>色</t>
  </si>
  <si>
    <t>サイズ　</t>
  </si>
  <si>
    <t>注文数</t>
  </si>
  <si>
    <t>単価</t>
  </si>
  <si>
    <t>その他</t>
  </si>
  <si>
    <t>購入数</t>
  </si>
  <si>
    <t>購入単価</t>
  </si>
  <si>
    <t>合計</t>
  </si>
  <si>
    <t>重さ(kg)</t>
  </si>
  <si>
    <t>国内送料</t>
  </si>
  <si>
    <t>購入価格</t>
  </si>
  <si>
    <t>商品差額</t>
  </si>
  <si>
    <t>国内送料差額</t>
  </si>
  <si>
    <t>記入例</t>
  </si>
  <si>
    <t>李宁足球专业中考比赛训练成人5号男正品四号儿童4号小学生专用球</t>
  </si>
  <si>
    <t>https://detail.tmall.com/item.htm?abbucket=18&amp;id=672551335917&amp;ns=1&amp;spm=a230r.1.14.29.52c42698U4x0TG&amp;skuId=4835765824781</t>
  </si>
  <si>
    <t>商品についてご質問など御座いましたら
ここに記載願います。</t>
  </si>
  <si>
    <t>黒金</t>
  </si>
  <si>
    <t>黄黒</t>
  </si>
  <si>
    <t>青白</t>
  </si>
  <si>
    <t>エクセルシート黄色枠"お客様記入欄"にご記入願います。（ご質問は右側"備考欄"へ記入)</t>
  </si>
  <si>
    <t>その他にて必要なオプション選択ください。</t>
  </si>
  <si>
    <t>オプション詳細</t>
  </si>
  <si>
    <t>詳しくは以下URL参照ください。</t>
  </si>
  <si>
    <t>https://taobao-ham.com/price/</t>
  </si>
  <si>
    <t>お客様　情報</t>
  </si>
  <si>
    <t>会員</t>
  </si>
  <si>
    <t>プラン</t>
  </si>
  <si>
    <t>会員についてはこちら　</t>
  </si>
  <si>
    <t>輸入者様情報</t>
  </si>
  <si>
    <t>氏名：漢字</t>
  </si>
  <si>
    <t xml:space="preserve">      ：英語</t>
  </si>
  <si>
    <t>　　　：会社名</t>
  </si>
  <si>
    <t>郵便番号〒</t>
  </si>
  <si>
    <t>住所</t>
  </si>
  <si>
    <t>電話番号</t>
  </si>
  <si>
    <t>携帯番号</t>
  </si>
  <si>
    <t>メールアドレス</t>
  </si>
  <si>
    <t>法人番号/輸入者番号</t>
  </si>
  <si>
    <t>法人の場合：法人番号(必須)　個人の場合：輸入者符号(取得していなければ不要)</t>
  </si>
  <si>
    <t>配送先情報</t>
  </si>
  <si>
    <r>
      <rPr>
        <b/>
        <sz val="11"/>
        <color rgb="FF000000"/>
        <rFont val="MS PGothic"/>
      </rPr>
      <t>宛名</t>
    </r>
    <r>
      <rPr>
        <b/>
        <sz val="11"/>
        <color rgb="FFFF0000"/>
        <rFont val="ＭＳ Ｐゴシック"/>
        <family val="3"/>
        <charset val="128"/>
      </rPr>
      <t>英語</t>
    </r>
  </si>
  <si>
    <t>輸入者様情報と配送先が同一の場合は、記入不要です。</t>
  </si>
  <si>
    <t>その場合、輸入者様情報、住所は英語にてお願いします。</t>
  </si>
  <si>
    <t>配送先住所</t>
  </si>
  <si>
    <t>https://kimini.jp/　　英語変換に便利です。</t>
  </si>
  <si>
    <r>
      <rPr>
        <b/>
        <sz val="11"/>
        <color rgb="FF000000"/>
        <rFont val="MS PGothic"/>
      </rPr>
      <t>配送先住所</t>
    </r>
    <r>
      <rPr>
        <b/>
        <sz val="11"/>
        <color rgb="FFFF0000"/>
        <rFont val="ＭＳ Ｐゴシック"/>
        <family val="3"/>
        <charset val="128"/>
      </rPr>
      <t>英語</t>
    </r>
  </si>
  <si>
    <t>リアルタイム口座情報</t>
  </si>
  <si>
    <t>登録名</t>
  </si>
  <si>
    <t>銀行名/支店名</t>
  </si>
  <si>
    <t>金融機関コード</t>
  </si>
  <si>
    <t>支店コード</t>
  </si>
  <si>
    <t>口座番号</t>
  </si>
  <si>
    <t>弊社への振込名義</t>
  </si>
  <si>
    <t>代行手数料</t>
    <phoneticPr fontId="55"/>
  </si>
  <si>
    <t>本見積有効期限：5営業日以内</t>
    <phoneticPr fontId="55"/>
  </si>
  <si>
    <t>円にて計算しております。UFJ銀行TTSレート＋0.7円</t>
    <phoneticPr fontId="55"/>
  </si>
  <si>
    <t>必要な作業があれば、注文シート右側の備考欄に記入ください。</t>
    <rPh sb="0" eb="2">
      <t>ヒツヨウ</t>
    </rPh>
    <rPh sb="3" eb="5">
      <t>サギョウ</t>
    </rPh>
    <rPh sb="10" eb="12">
      <t>チュウモン</t>
    </rPh>
    <rPh sb="15" eb="17">
      <t>ミギガワ</t>
    </rPh>
    <rPh sb="18" eb="21">
      <t>ビコウラン</t>
    </rPh>
    <rPh sb="22" eb="24">
      <t>キニュウ</t>
    </rPh>
    <phoneticPr fontId="5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</si>
</sst>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43" formatCode="_ * #,##0.00_ ;_ * \-#,##0.00_ ;_ * &quot;-&quot;??_ ;_ @_ "/>
    <numFmt numFmtId="176" formatCode="#,##0_ "/>
    <numFmt numFmtId="177" formatCode="#,##0_);[Red]\(#,##0\)"/>
    <numFmt numFmtId="178" formatCode="#,##0.00_);[Red]\(#,##0.00\)"/>
    <numFmt numFmtId="179" formatCode="#,##0.0_ "/>
    <numFmt numFmtId="180" formatCode="#,##0.000000_ "/>
    <numFmt numFmtId="181" formatCode="#,##0.000_ "/>
    <numFmt numFmtId="183" formatCode="0.0_ "/>
    <numFmt numFmtId="184" formatCode="0_ "/>
    <numFmt numFmtId="185" formatCode="0.00_ "/>
    <numFmt numFmtId="186" formatCode="0_);\(0\)"/>
  </numFmts>
  <fonts count="58">
    <font>
      <sz val="11"/>
      <color theme="1"/>
      <name val="Calibri"/>
      <scheme val="minor"/>
    </font>
    <font>
      <sz val="11"/>
      <color theme="1"/>
      <name val="MS PMincho"/>
    </font>
    <font>
      <sz val="11"/>
      <name val="Calibri"/>
      <family val="2"/>
    </font>
    <font>
      <sz val="11"/>
      <color theme="1"/>
      <name val="游ゴシック"/>
      <family val="3"/>
      <charset val="128"/>
    </font>
    <font>
      <b/>
      <u/>
      <sz val="18"/>
      <color theme="1"/>
      <name val="MS PMincho"/>
    </font>
    <font>
      <b/>
      <sz val="11"/>
      <color rgb="FF000000"/>
      <name val="MS PGothic"/>
    </font>
    <font>
      <u/>
      <sz val="14"/>
      <color theme="1"/>
      <name val="MS PMincho"/>
    </font>
    <font>
      <sz val="14"/>
      <color theme="1"/>
      <name val="MS PMincho"/>
    </font>
    <font>
      <u/>
      <sz val="14"/>
      <color theme="1"/>
      <name val="MS PMincho"/>
    </font>
    <font>
      <u/>
      <sz val="14"/>
      <color theme="1"/>
      <name val="MS PMincho"/>
    </font>
    <font>
      <u/>
      <sz val="11"/>
      <color rgb="FF0000FF"/>
      <name val="MS PGothic"/>
    </font>
    <font>
      <b/>
      <sz val="14"/>
      <color theme="1"/>
      <name val="MS PMincho"/>
    </font>
    <font>
      <sz val="16"/>
      <color theme="1"/>
      <name val="MS PMincho"/>
    </font>
    <font>
      <sz val="11"/>
      <color theme="1"/>
      <name val="MS PGothic"/>
    </font>
    <font>
      <sz val="8"/>
      <color theme="1"/>
      <name val="MS PMincho"/>
    </font>
    <font>
      <sz val="9"/>
      <color theme="1"/>
      <name val="MS PMincho"/>
    </font>
    <font>
      <u/>
      <sz val="11"/>
      <color rgb="FF0000FF"/>
      <name val="MS PGothic"/>
    </font>
    <font>
      <u/>
      <sz val="11"/>
      <color rgb="FF0000FF"/>
      <name val="MS PGothic"/>
    </font>
    <font>
      <sz val="12"/>
      <color theme="1"/>
      <name val="MS PMincho"/>
    </font>
    <font>
      <b/>
      <sz val="11"/>
      <color theme="1"/>
      <name val="MS PMincho"/>
    </font>
    <font>
      <b/>
      <sz val="11"/>
      <color theme="1"/>
      <name val="MS PGothic"/>
    </font>
    <font>
      <b/>
      <sz val="11"/>
      <color rgb="FFFF0000"/>
      <name val="MS PGothic"/>
    </font>
    <font>
      <b/>
      <sz val="12"/>
      <color rgb="FF000000"/>
      <name val="MS PGothic"/>
    </font>
    <font>
      <u/>
      <sz val="11"/>
      <color theme="10"/>
      <name val="游ゴシック"/>
      <family val="3"/>
      <charset val="128"/>
    </font>
    <font>
      <sz val="11"/>
      <color rgb="FFFF0000"/>
      <name val="MS PGothic"/>
    </font>
    <font>
      <sz val="12"/>
      <color rgb="FF000000"/>
      <name val="MS PGothic"/>
    </font>
    <font>
      <b/>
      <u/>
      <sz val="11"/>
      <color rgb="FF0000FF"/>
      <name val="MS PGothic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u/>
      <sz val="11"/>
      <color rgb="FF0000FF"/>
      <name val="MS PGothic"/>
    </font>
    <font>
      <u/>
      <sz val="11"/>
      <color rgb="FFFF0000"/>
      <name val="MS PGothic"/>
    </font>
    <font>
      <u/>
      <sz val="11"/>
      <color rgb="FF000000"/>
      <name val="MS PGothic"/>
    </font>
    <font>
      <u/>
      <sz val="11"/>
      <color theme="10"/>
      <name val="游ゴシック"/>
      <family val="3"/>
      <charset val="128"/>
    </font>
    <font>
      <sz val="11"/>
      <color theme="1"/>
      <name val="Microsoft YaHei"/>
      <family val="2"/>
      <charset val="134"/>
    </font>
    <font>
      <u/>
      <sz val="11"/>
      <color theme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b/>
      <u/>
      <sz val="12"/>
      <color rgb="FF0000FF"/>
      <name val="MS PGothic"/>
    </font>
    <font>
      <sz val="12"/>
      <color theme="1"/>
      <name val="游ゴシック"/>
      <family val="3"/>
      <charset val="128"/>
    </font>
    <font>
      <sz val="12"/>
      <color rgb="FFFF0000"/>
      <name val="MS PGothic"/>
    </font>
    <font>
      <u/>
      <sz val="12"/>
      <color rgb="FF0000FF"/>
      <name val="MS PGothic"/>
    </font>
    <font>
      <sz val="11"/>
      <color rgb="FF000000"/>
      <name val="MS PGothic"/>
    </font>
    <font>
      <u/>
      <sz val="12"/>
      <color rgb="FFFF0000"/>
      <name val="MS PGothic"/>
    </font>
    <font>
      <u/>
      <sz val="12"/>
      <color rgb="FF000000"/>
      <name val="MS PGothic"/>
    </font>
    <font>
      <u/>
      <sz val="12"/>
      <color rgb="FF0000FF"/>
      <name val="MS PGothic"/>
    </font>
    <font>
      <u/>
      <sz val="12"/>
      <color theme="10"/>
      <name val="游ゴシック"/>
      <family val="3"/>
      <charset val="128"/>
    </font>
    <font>
      <u/>
      <sz val="12"/>
      <color rgb="FF000000"/>
      <name val="MS PGothic"/>
    </font>
    <font>
      <sz val="11"/>
      <color theme="1"/>
      <name val="Calibri"/>
      <family val="2"/>
      <scheme val="minor"/>
    </font>
    <font>
      <u/>
      <sz val="11"/>
      <color rgb="FF0563C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b/>
      <sz val="10"/>
      <color rgb="FF000000"/>
      <name val="MS PGothic"/>
    </font>
    <font>
      <sz val="10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CCFFFF"/>
        <bgColor rgb="FFCCFFFF"/>
      </patternFill>
    </fill>
    <fill>
      <patternFill patternType="solid">
        <fgColor rgb="FFDEEAF6"/>
        <bgColor rgb="FFDEEAF6"/>
      </patternFill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00CCFF"/>
      </patternFill>
    </fill>
    <fill>
      <patternFill patternType="solid">
        <fgColor rgb="FFFF99CC"/>
        <bgColor rgb="FFFF99CC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</fills>
  <borders count="1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38" fontId="56" fillId="0" borderId="0" applyFont="0" applyFill="0" applyBorder="0" applyAlignment="0" applyProtection="0">
      <alignment vertical="center"/>
    </xf>
  </cellStyleXfs>
  <cellXfs count="314"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0" xfId="0" applyFont="1"/>
    <xf numFmtId="0" fontId="3" fillId="2" borderId="3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5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6" borderId="11" xfId="0" applyFont="1" applyFill="1" applyBorder="1" applyAlignment="1">
      <alignment horizontal="left" vertical="center"/>
    </xf>
    <xf numFmtId="0" fontId="3" fillId="6" borderId="12" xfId="0" applyFont="1" applyFill="1" applyBorder="1"/>
    <xf numFmtId="0" fontId="13" fillId="6" borderId="12" xfId="0" applyFont="1" applyFill="1" applyBorder="1"/>
    <xf numFmtId="0" fontId="13" fillId="6" borderId="12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21" xfId="0" applyFont="1" applyFill="1" applyBorder="1" applyAlignment="1">
      <alignment horizontal="left" vertic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13" fillId="6" borderId="22" xfId="0" applyFont="1" applyFill="1" applyBorder="1"/>
    <xf numFmtId="0" fontId="13" fillId="0" borderId="0" xfId="0" applyFont="1" applyAlignment="1">
      <alignment horizontal="right"/>
    </xf>
    <xf numFmtId="176" fontId="1" fillId="6" borderId="21" xfId="0" applyNumberFormat="1" applyFont="1" applyFill="1" applyBorder="1" applyAlignment="1">
      <alignment horizontal="left" vertical="center"/>
    </xf>
    <xf numFmtId="0" fontId="1" fillId="6" borderId="3" xfId="0" applyFont="1" applyFill="1" applyBorder="1"/>
    <xf numFmtId="0" fontId="3" fillId="6" borderId="22" xfId="0" applyFont="1" applyFill="1" applyBorder="1"/>
    <xf numFmtId="0" fontId="13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center"/>
    </xf>
    <xf numFmtId="180" fontId="3" fillId="6" borderId="21" xfId="0" applyNumberFormat="1" applyFont="1" applyFill="1" applyBorder="1" applyAlignment="1">
      <alignment horizontal="left" vertical="center"/>
    </xf>
    <xf numFmtId="0" fontId="3" fillId="6" borderId="21" xfId="0" applyFont="1" applyFill="1" applyBorder="1"/>
    <xf numFmtId="0" fontId="15" fillId="6" borderId="21" xfId="0" applyFont="1" applyFill="1" applyBorder="1" applyAlignment="1">
      <alignment horizontal="left" vertical="center"/>
    </xf>
    <xf numFmtId="0" fontId="5" fillId="6" borderId="21" xfId="0" applyFont="1" applyFill="1" applyBorder="1"/>
    <xf numFmtId="0" fontId="15" fillId="6" borderId="3" xfId="0" applyFont="1" applyFill="1" applyBorder="1" applyAlignment="1">
      <alignment vertical="center"/>
    </xf>
    <xf numFmtId="0" fontId="15" fillId="6" borderId="22" xfId="0" applyFont="1" applyFill="1" applyBorder="1" applyAlignment="1">
      <alignment vertical="center"/>
    </xf>
    <xf numFmtId="0" fontId="15" fillId="6" borderId="3" xfId="0" applyFont="1" applyFill="1" applyBorder="1"/>
    <xf numFmtId="0" fontId="16" fillId="6" borderId="21" xfId="0" applyFont="1" applyFill="1" applyBorder="1"/>
    <xf numFmtId="0" fontId="17" fillId="6" borderId="37" xfId="0" applyFont="1" applyFill="1" applyBorder="1" applyAlignment="1">
      <alignment vertical="center"/>
    </xf>
    <xf numFmtId="0" fontId="3" fillId="6" borderId="38" xfId="0" applyFont="1" applyFill="1" applyBorder="1"/>
    <xf numFmtId="0" fontId="13" fillId="6" borderId="38" xfId="0" applyFont="1" applyFill="1" applyBorder="1" applyAlignment="1">
      <alignment horizontal="center"/>
    </xf>
    <xf numFmtId="0" fontId="3" fillId="6" borderId="39" xfId="0" applyFont="1" applyFill="1" applyBorder="1"/>
    <xf numFmtId="0" fontId="13" fillId="0" borderId="0" xfId="0" applyFont="1" applyAlignment="1">
      <alignment horizontal="center"/>
    </xf>
    <xf numFmtId="0" fontId="1" fillId="0" borderId="29" xfId="0" applyFont="1" applyBorder="1"/>
    <xf numFmtId="0" fontId="3" fillId="0" borderId="0" xfId="0" applyFont="1" applyAlignment="1">
      <alignment horizontal="left"/>
    </xf>
    <xf numFmtId="0" fontId="1" fillId="7" borderId="3" xfId="0" applyFont="1" applyFill="1" applyBorder="1"/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5" fillId="6" borderId="51" xfId="0" applyFont="1" applyFill="1" applyBorder="1" applyAlignment="1">
      <alignment vertical="center"/>
    </xf>
    <xf numFmtId="0" fontId="3" fillId="6" borderId="52" xfId="0" applyFont="1" applyFill="1" applyBorder="1" applyAlignment="1">
      <alignment vertical="center"/>
    </xf>
    <xf numFmtId="0" fontId="3" fillId="6" borderId="5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56" fontId="3" fillId="0" borderId="0" xfId="0" applyNumberFormat="1" applyFont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12" borderId="3" xfId="0" applyFont="1" applyFill="1" applyBorder="1" applyAlignment="1">
      <alignment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75" xfId="0" applyFont="1" applyFill="1" applyBorder="1" applyAlignment="1">
      <alignment horizontal="center" vertical="center"/>
    </xf>
    <xf numFmtId="0" fontId="3" fillId="12" borderId="75" xfId="0" applyFont="1" applyFill="1" applyBorder="1" applyAlignment="1">
      <alignment vertical="center"/>
    </xf>
    <xf numFmtId="183" fontId="3" fillId="12" borderId="21" xfId="0" applyNumberFormat="1" applyFont="1" applyFill="1" applyBorder="1" applyAlignment="1">
      <alignment vertical="center"/>
    </xf>
    <xf numFmtId="184" fontId="3" fillId="12" borderId="11" xfId="0" applyNumberFormat="1" applyFont="1" applyFill="1" applyBorder="1" applyAlignment="1">
      <alignment horizontal="left" vertical="center"/>
    </xf>
    <xf numFmtId="185" fontId="3" fillId="12" borderId="76" xfId="0" applyNumberFormat="1" applyFont="1" applyFill="1" applyBorder="1" applyAlignment="1">
      <alignment vertical="center"/>
    </xf>
    <xf numFmtId="185" fontId="3" fillId="12" borderId="75" xfId="0" applyNumberFormat="1" applyFont="1" applyFill="1" applyBorder="1" applyAlignment="1">
      <alignment vertical="center"/>
    </xf>
    <xf numFmtId="0" fontId="3" fillId="12" borderId="21" xfId="0" applyFont="1" applyFill="1" applyBorder="1" applyAlignment="1">
      <alignment horizontal="center" vertical="center"/>
    </xf>
    <xf numFmtId="184" fontId="3" fillId="12" borderId="75" xfId="0" applyNumberFormat="1" applyFont="1" applyFill="1" applyBorder="1" applyAlignment="1">
      <alignment horizontal="left" vertical="center"/>
    </xf>
    <xf numFmtId="185" fontId="3" fillId="12" borderId="84" xfId="0" applyNumberFormat="1" applyFont="1" applyFill="1" applyBorder="1" applyAlignment="1">
      <alignment vertical="center"/>
    </xf>
    <xf numFmtId="0" fontId="3" fillId="12" borderId="38" xfId="0" applyFont="1" applyFill="1" applyBorder="1" applyAlignment="1">
      <alignment horizontal="center" vertical="center"/>
    </xf>
    <xf numFmtId="0" fontId="3" fillId="12" borderId="88" xfId="0" applyFont="1" applyFill="1" applyBorder="1" applyAlignment="1">
      <alignment horizontal="center" vertical="center"/>
    </xf>
    <xf numFmtId="0" fontId="3" fillId="12" borderId="88" xfId="0" applyFont="1" applyFill="1" applyBorder="1" applyAlignment="1">
      <alignment vertical="center"/>
    </xf>
    <xf numFmtId="183" fontId="3" fillId="12" borderId="88" xfId="0" applyNumberFormat="1" applyFont="1" applyFill="1" applyBorder="1" applyAlignment="1">
      <alignment vertical="center"/>
    </xf>
    <xf numFmtId="184" fontId="3" fillId="12" borderId="88" xfId="0" applyNumberFormat="1" applyFont="1" applyFill="1" applyBorder="1" applyAlignment="1">
      <alignment horizontal="left" vertical="center"/>
    </xf>
    <xf numFmtId="185" fontId="3" fillId="12" borderId="71" xfId="0" applyNumberFormat="1" applyFont="1" applyFill="1" applyBorder="1" applyAlignment="1">
      <alignment vertical="center"/>
    </xf>
    <xf numFmtId="185" fontId="3" fillId="12" borderId="70" xfId="0" applyNumberFormat="1" applyFont="1" applyFill="1" applyBorder="1" applyAlignment="1">
      <alignment vertical="center"/>
    </xf>
    <xf numFmtId="0" fontId="3" fillId="12" borderId="37" xfId="0" applyFont="1" applyFill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2" xfId="0" applyFont="1" applyBorder="1" applyAlignment="1">
      <alignment vertical="center"/>
    </xf>
    <xf numFmtId="183" fontId="3" fillId="0" borderId="1" xfId="0" applyNumberFormat="1" applyFont="1" applyBorder="1" applyAlignment="1">
      <alignment vertical="center"/>
    </xf>
    <xf numFmtId="184" fontId="3" fillId="0" borderId="82" xfId="0" applyNumberFormat="1" applyFont="1" applyBorder="1" applyAlignment="1">
      <alignment horizontal="left" vertical="center"/>
    </xf>
    <xf numFmtId="185" fontId="3" fillId="0" borderId="91" xfId="0" applyNumberFormat="1" applyFont="1" applyBorder="1" applyAlignment="1">
      <alignment vertical="center"/>
    </xf>
    <xf numFmtId="185" fontId="3" fillId="0" borderId="86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8" xfId="0" applyFont="1" applyBorder="1" applyAlignment="1">
      <alignment vertical="center"/>
    </xf>
    <xf numFmtId="183" fontId="3" fillId="0" borderId="68" xfId="0" applyNumberFormat="1" applyFont="1" applyBorder="1" applyAlignment="1">
      <alignment vertical="center"/>
    </xf>
    <xf numFmtId="184" fontId="3" fillId="0" borderId="68" xfId="0" applyNumberFormat="1" applyFont="1" applyBorder="1" applyAlignment="1">
      <alignment horizontal="left" vertical="center"/>
    </xf>
    <xf numFmtId="185" fontId="3" fillId="13" borderId="71" xfId="0" applyNumberFormat="1" applyFont="1" applyFill="1" applyBorder="1" applyAlignment="1">
      <alignment vertical="center"/>
    </xf>
    <xf numFmtId="0" fontId="3" fillId="0" borderId="87" xfId="0" applyFont="1" applyBorder="1" applyAlignment="1">
      <alignment horizontal="center" vertical="center"/>
    </xf>
    <xf numFmtId="184" fontId="27" fillId="0" borderId="82" xfId="0" applyNumberFormat="1" applyFont="1" applyBorder="1" applyAlignment="1">
      <alignment horizontal="left" vertical="center"/>
    </xf>
    <xf numFmtId="183" fontId="27" fillId="0" borderId="1" xfId="0" applyNumberFormat="1" applyFont="1" applyBorder="1" applyAlignment="1">
      <alignment vertical="center"/>
    </xf>
    <xf numFmtId="185" fontId="3" fillId="0" borderId="92" xfId="0" applyNumberFormat="1" applyFont="1" applyBorder="1" applyAlignment="1">
      <alignment vertical="center"/>
    </xf>
    <xf numFmtId="185" fontId="3" fillId="0" borderId="93" xfId="0" applyNumberFormat="1" applyFont="1" applyBorder="1" applyAlignment="1">
      <alignment vertical="center"/>
    </xf>
    <xf numFmtId="185" fontId="3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" fillId="12" borderId="11" xfId="0" applyFont="1" applyFill="1" applyBorder="1" applyAlignment="1">
      <alignment vertical="center"/>
    </xf>
    <xf numFmtId="185" fontId="3" fillId="0" borderId="96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14" borderId="22" xfId="0" applyFont="1" applyFill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5" fillId="14" borderId="39" xfId="0" applyFont="1" applyFill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5" fillId="14" borderId="13" xfId="0" applyFont="1" applyFill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5" fillId="14" borderId="102" xfId="0" applyFont="1" applyFill="1" applyBorder="1" applyAlignment="1">
      <alignment horizontal="left" vertical="center"/>
    </xf>
    <xf numFmtId="186" fontId="3" fillId="0" borderId="103" xfId="0" applyNumberFormat="1" applyFont="1" applyBorder="1" applyAlignment="1">
      <alignment vertical="center"/>
    </xf>
    <xf numFmtId="186" fontId="3" fillId="0" borderId="29" xfId="0" applyNumberFormat="1" applyFont="1" applyBorder="1" applyAlignment="1">
      <alignment vertical="center"/>
    </xf>
    <xf numFmtId="0" fontId="5" fillId="14" borderId="104" xfId="0" applyFont="1" applyFill="1" applyBorder="1" applyAlignment="1">
      <alignment horizontal="left" vertical="center"/>
    </xf>
    <xf numFmtId="186" fontId="3" fillId="0" borderId="27" xfId="0" applyNumberFormat="1" applyFont="1" applyBorder="1" applyAlignment="1">
      <alignment vertical="center"/>
    </xf>
    <xf numFmtId="0" fontId="5" fillId="14" borderId="13" xfId="0" applyFont="1" applyFill="1" applyBorder="1" applyAlignment="1">
      <alignment vertical="center"/>
    </xf>
    <xf numFmtId="0" fontId="5" fillId="14" borderId="22" xfId="0" applyFont="1" applyFill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51" fillId="0" borderId="29" xfId="0" applyFont="1" applyBorder="1" applyAlignment="1">
      <alignment vertical="center"/>
    </xf>
    <xf numFmtId="0" fontId="52" fillId="14" borderId="39" xfId="0" applyFont="1" applyFill="1" applyBorder="1" applyAlignment="1">
      <alignment horizontal="left" vertical="center"/>
    </xf>
    <xf numFmtId="0" fontId="3" fillId="0" borderId="103" xfId="0" applyFont="1" applyBorder="1" applyAlignment="1">
      <alignment horizontal="left" vertical="center"/>
    </xf>
    <xf numFmtId="0" fontId="5" fillId="14" borderId="107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7" borderId="108" xfId="0" applyFont="1" applyFill="1" applyBorder="1" applyAlignment="1">
      <alignment vertical="center"/>
    </xf>
    <xf numFmtId="0" fontId="5" fillId="14" borderId="109" xfId="0" applyFont="1" applyFill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6" fontId="1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178" fontId="1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79" fontId="1" fillId="0" borderId="32" xfId="0" applyNumberFormat="1" applyFont="1" applyBorder="1" applyAlignment="1">
      <alignment horizontal="center" vertical="center"/>
    </xf>
    <xf numFmtId="43" fontId="1" fillId="5" borderId="23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1" fillId="5" borderId="35" xfId="0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 wrapText="1"/>
    </xf>
    <xf numFmtId="177" fontId="1" fillId="0" borderId="32" xfId="0" applyNumberFormat="1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79" fontId="1" fillId="0" borderId="4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9" xfId="0" applyFont="1" applyBorder="1" applyAlignment="1">
      <alignment vertical="center"/>
    </xf>
    <xf numFmtId="0" fontId="1" fillId="5" borderId="2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12" fillId="0" borderId="6" xfId="0" applyNumberFormat="1" applyFont="1" applyBorder="1" applyAlignment="1">
      <alignment horizontal="center" vertical="center"/>
    </xf>
    <xf numFmtId="38" fontId="3" fillId="5" borderId="9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1" fillId="7" borderId="45" xfId="0" applyFont="1" applyFill="1" applyBorder="1" applyAlignment="1">
      <alignment horizont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1" fillId="7" borderId="48" xfId="0" applyFont="1" applyFill="1" applyBorder="1" applyAlignment="1">
      <alignment horizontal="left"/>
    </xf>
    <xf numFmtId="0" fontId="5" fillId="5" borderId="23" xfId="0" applyFont="1" applyFill="1" applyBorder="1" applyAlignment="1">
      <alignment horizontal="center" vertical="center"/>
    </xf>
    <xf numFmtId="6" fontId="3" fillId="5" borderId="2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81" fontId="18" fillId="0" borderId="4" xfId="0" applyNumberFormat="1" applyFont="1" applyBorder="1" applyAlignment="1">
      <alignment horizontal="center" vertical="center"/>
    </xf>
    <xf numFmtId="43" fontId="1" fillId="5" borderId="9" xfId="0" applyNumberFormat="1" applyFont="1" applyFill="1" applyBorder="1" applyAlignment="1">
      <alignment horizontal="center" vertical="center"/>
    </xf>
    <xf numFmtId="38" fontId="1" fillId="5" borderId="10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textRotation="255"/>
    </xf>
    <xf numFmtId="0" fontId="1" fillId="4" borderId="42" xfId="0" applyFont="1" applyFill="1" applyBorder="1" applyAlignment="1">
      <alignment horizont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5" fillId="5" borderId="9" xfId="0" applyFont="1" applyFill="1" applyBorder="1" applyAlignment="1">
      <alignment horizontal="center" vertical="center"/>
    </xf>
    <xf numFmtId="6" fontId="3" fillId="5" borderId="10" xfId="0" applyNumberFormat="1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6" fontId="3" fillId="5" borderId="35" xfId="0" applyNumberFormat="1" applyFont="1" applyFill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181" fontId="1" fillId="0" borderId="32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76" fontId="15" fillId="0" borderId="34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43" fontId="1" fillId="5" borderId="35" xfId="0" applyNumberFormat="1" applyFont="1" applyFill="1" applyBorder="1" applyAlignment="1">
      <alignment horizontal="center" vertical="center"/>
    </xf>
    <xf numFmtId="43" fontId="1" fillId="5" borderId="36" xfId="0" applyNumberFormat="1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" fillId="0" borderId="82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3" fillId="0" borderId="61" xfId="0" applyFont="1" applyBorder="1" applyAlignment="1">
      <alignment horizontal="center" vertical="center"/>
    </xf>
    <xf numFmtId="0" fontId="2" fillId="0" borderId="6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3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3" fillId="0" borderId="63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185" fontId="3" fillId="0" borderId="63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2" fillId="0" borderId="86" xfId="0" applyFont="1" applyBorder="1" applyAlignment="1">
      <alignment vertical="center"/>
    </xf>
    <xf numFmtId="0" fontId="2" fillId="0" borderId="9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/>
    </xf>
    <xf numFmtId="0" fontId="2" fillId="0" borderId="5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5" fillId="6" borderId="56" xfId="0" applyFont="1" applyFill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5" fillId="10" borderId="49" xfId="0" applyFont="1" applyFill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5" fillId="11" borderId="66" xfId="0" applyFont="1" applyFill="1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0" fontId="5" fillId="3" borderId="49" xfId="0" applyFont="1" applyFill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5" fillId="6" borderId="49" xfId="0" applyFont="1" applyFill="1" applyBorder="1" applyAlignment="1">
      <alignment horizontal="center" vertical="center"/>
    </xf>
    <xf numFmtId="0" fontId="5" fillId="9" borderId="49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12" borderId="63" xfId="0" applyFont="1" applyFill="1" applyBorder="1" applyAlignment="1">
      <alignment horizontal="center" vertical="center"/>
    </xf>
    <xf numFmtId="0" fontId="3" fillId="12" borderId="61" xfId="0" applyFont="1" applyFill="1" applyBorder="1" applyAlignment="1">
      <alignment horizontal="center" vertical="center"/>
    </xf>
    <xf numFmtId="0" fontId="33" fillId="12" borderId="63" xfId="0" applyFont="1" applyFill="1" applyBorder="1" applyAlignment="1">
      <alignment horizontal="center" vertical="center" wrapText="1"/>
    </xf>
    <xf numFmtId="0" fontId="34" fillId="12" borderId="63" xfId="0" applyFont="1" applyFill="1" applyBorder="1" applyAlignment="1">
      <alignment horizontal="center" vertical="center" wrapText="1"/>
    </xf>
    <xf numFmtId="0" fontId="3" fillId="10" borderId="66" xfId="0" applyFont="1" applyFill="1" applyBorder="1" applyAlignment="1">
      <alignment horizontal="center" vertical="center"/>
    </xf>
    <xf numFmtId="0" fontId="5" fillId="9" borderId="63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 wrapText="1"/>
    </xf>
    <xf numFmtId="0" fontId="2" fillId="0" borderId="80" xfId="0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12" borderId="77" xfId="0" applyFont="1" applyFill="1" applyBorder="1" applyAlignment="1">
      <alignment horizontal="center" vertical="center"/>
    </xf>
    <xf numFmtId="0" fontId="2" fillId="0" borderId="85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3" fillId="12" borderId="78" xfId="0" applyFont="1" applyFill="1" applyBorder="1" applyAlignment="1">
      <alignment horizontal="center" vertical="center"/>
    </xf>
    <xf numFmtId="0" fontId="5" fillId="8" borderId="61" xfId="0" applyFont="1" applyFill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5" fillId="11" borderId="94" xfId="0" applyFont="1" applyFill="1" applyBorder="1" applyAlignment="1">
      <alignment horizontal="center" vertical="center"/>
    </xf>
    <xf numFmtId="0" fontId="3" fillId="10" borderId="94" xfId="0" applyFont="1" applyFill="1" applyBorder="1" applyAlignment="1">
      <alignment horizontal="center" vertical="center"/>
    </xf>
    <xf numFmtId="0" fontId="2" fillId="0" borderId="95" xfId="0" applyFont="1" applyBorder="1" applyAlignment="1">
      <alignment vertical="center"/>
    </xf>
    <xf numFmtId="0" fontId="5" fillId="14" borderId="4" xfId="0" applyFont="1" applyFill="1" applyBorder="1" applyAlignment="1">
      <alignment horizontal="center" vertical="center"/>
    </xf>
    <xf numFmtId="0" fontId="3" fillId="7" borderId="100" xfId="0" applyFont="1" applyFill="1" applyBorder="1" applyAlignment="1">
      <alignment horizontal="center" vertical="center" textRotation="255"/>
    </xf>
    <xf numFmtId="0" fontId="2" fillId="0" borderId="101" xfId="0" applyFont="1" applyBorder="1" applyAlignment="1">
      <alignment vertical="center"/>
    </xf>
    <xf numFmtId="0" fontId="2" fillId="0" borderId="105" xfId="0" applyFont="1" applyBorder="1" applyAlignment="1">
      <alignment vertical="center"/>
    </xf>
    <xf numFmtId="0" fontId="3" fillId="7" borderId="106" xfId="0" applyFont="1" applyFill="1" applyBorder="1" applyAlignment="1">
      <alignment horizontal="center" vertical="center" textRotation="255"/>
    </xf>
    <xf numFmtId="0" fontId="53" fillId="7" borderId="106" xfId="0" applyFont="1" applyFill="1" applyBorder="1" applyAlignment="1">
      <alignment horizontal="center" vertical="center" textRotation="255" wrapText="1"/>
    </xf>
    <xf numFmtId="38" fontId="1" fillId="7" borderId="48" xfId="1" applyFont="1" applyFill="1" applyBorder="1" applyAlignment="1">
      <alignment horizontal="center"/>
    </xf>
    <xf numFmtId="38" fontId="2" fillId="0" borderId="46" xfId="1" applyFont="1" applyBorder="1" applyAlignment="1">
      <alignment vertical="center"/>
    </xf>
    <xf numFmtId="38" fontId="2" fillId="0" borderId="47" xfId="1" applyFont="1" applyBorder="1" applyAlignment="1">
      <alignment vertical="center"/>
    </xf>
    <xf numFmtId="0" fontId="5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</xdr:colOff>
      <xdr:row>8</xdr:row>
      <xdr:rowOff>38100</xdr:rowOff>
    </xdr:from>
    <xdr:ext cx="9048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864475" y="1409700"/>
          <a:ext cx="904875" cy="38100"/>
          <a:chOff x="4893563" y="3780000"/>
          <a:chExt cx="90487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 rot="10800000">
            <a:off x="4893563" y="3780000"/>
            <a:ext cx="904875" cy="0"/>
          </a:xfrm>
          <a:prstGeom prst="straightConnector1">
            <a:avLst/>
          </a:prstGeom>
          <a:noFill/>
          <a:ln w="38100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</xdr:col>
      <xdr:colOff>142875</xdr:colOff>
      <xdr:row>15</xdr:row>
      <xdr:rowOff>104775</xdr:rowOff>
    </xdr:from>
    <xdr:ext cx="1228725" cy="12192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95250</xdr:colOff>
      <xdr:row>7</xdr:row>
      <xdr:rowOff>95250</xdr:rowOff>
    </xdr:from>
    <xdr:ext cx="438150" cy="33337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95250</xdr:colOff>
      <xdr:row>7</xdr:row>
      <xdr:rowOff>9525</xdr:rowOff>
    </xdr:from>
    <xdr:ext cx="9048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8159750" y="1209675"/>
          <a:ext cx="904875" cy="38100"/>
          <a:chOff x="4893563" y="3780000"/>
          <a:chExt cx="90487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 rot="10800000">
            <a:off x="4893563" y="3780000"/>
            <a:ext cx="904875" cy="0"/>
          </a:xfrm>
          <a:prstGeom prst="straightConnector1">
            <a:avLst/>
          </a:prstGeom>
          <a:noFill/>
          <a:ln w="38100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2</xdr:col>
      <xdr:colOff>200025</xdr:colOff>
      <xdr:row>14</xdr:row>
      <xdr:rowOff>152400</xdr:rowOff>
    </xdr:from>
    <xdr:ext cx="1219200" cy="1257300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95250</xdr:colOff>
      <xdr:row>6</xdr:row>
      <xdr:rowOff>95250</xdr:rowOff>
    </xdr:from>
    <xdr:ext cx="438150" cy="33337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aypal.com/jp/cgi-bin/webscr?cmd=_display-receiving-fees-outside&amp;countries=" TargetMode="External"/><Relationship Id="rId1" Type="http://schemas.openxmlformats.org/officeDocument/2006/relationships/hyperlink" Target="mailto:info@nandemo-china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etail.tmall.com/item.htm?abbucket=18&amp;id=672551335917&amp;ns=1&amp;spm=a230r.1.14.29.52c42698U4x0TG&amp;skuId=4835765824781" TargetMode="External"/><Relationship Id="rId1" Type="http://schemas.openxmlformats.org/officeDocument/2006/relationships/hyperlink" Target="about:blan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detail.tmall.com/item.htm?abbucket=18&amp;id=672551335917&amp;ns=1&amp;spm=a230r.1.14.29.52c42698U4x0TG&amp;skuId=4835765824781" TargetMode="External"/><Relationship Id="rId1" Type="http://schemas.openxmlformats.org/officeDocument/2006/relationships/hyperlink" Target="about:blan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kimini.jp/%E3%80%80%E3%80%80%E8%8B%B1%E8%AA%9E%E5%A4%89%E6%8F%9B%E3%81%AB%E4%BE%BF%E5%88%A9%E3%81%A7%E3%81%99%E3%80%82" TargetMode="External"/><Relationship Id="rId1" Type="http://schemas.openxmlformats.org/officeDocument/2006/relationships/hyperlink" Target="https://taobao-ham.com/pric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taobao-ham.com/pri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0"/>
  <sheetViews>
    <sheetView showGridLines="0" workbookViewId="0"/>
  </sheetViews>
  <sheetFormatPr defaultColWidth="14.453125" defaultRowHeight="15" customHeight="1"/>
  <cols>
    <col min="1" max="21" width="2.26953125" customWidth="1"/>
    <col min="22" max="22" width="3" customWidth="1"/>
    <col min="23" max="23" width="4" customWidth="1"/>
    <col min="24" max="24" width="13.7265625" customWidth="1"/>
    <col min="25" max="25" width="3.7265625" customWidth="1"/>
    <col min="26" max="30" width="2.26953125" customWidth="1"/>
    <col min="31" max="31" width="10.7265625" customWidth="1"/>
    <col min="32" max="32" width="10.08984375" customWidth="1"/>
    <col min="33" max="33" width="10.54296875" customWidth="1"/>
    <col min="34" max="34" width="6.26953125" customWidth="1"/>
    <col min="35" max="35" width="11.08984375" customWidth="1"/>
    <col min="36" max="43" width="8.26953125" customWidth="1"/>
  </cols>
  <sheetData>
    <row r="1" spans="1:43" ht="18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 t="s">
        <v>1</v>
      </c>
      <c r="Z1" s="203"/>
      <c r="AA1" s="204"/>
      <c r="AB1" s="204"/>
      <c r="AC1" s="204"/>
      <c r="AD1" s="204"/>
      <c r="AE1" s="3"/>
      <c r="AF1" s="3"/>
      <c r="AG1" s="4"/>
      <c r="AH1" s="4"/>
      <c r="AI1" s="5"/>
      <c r="AJ1" s="5"/>
      <c r="AK1" s="5"/>
      <c r="AL1" s="5"/>
      <c r="AM1" s="5"/>
      <c r="AN1" s="5"/>
      <c r="AO1" s="5"/>
      <c r="AP1" s="5"/>
      <c r="AQ1" s="5"/>
    </row>
    <row r="2" spans="1:43" ht="18" customHeight="1">
      <c r="A2" s="6"/>
      <c r="B2" s="6" t="s">
        <v>2</v>
      </c>
      <c r="C2" s="6"/>
      <c r="D2" s="6"/>
      <c r="E2" s="6"/>
      <c r="F2" s="6"/>
      <c r="G2" s="6"/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6"/>
      <c r="AA2" s="6"/>
      <c r="AB2" s="6"/>
      <c r="AC2" s="6"/>
      <c r="AD2" s="6"/>
      <c r="AE2" s="3"/>
      <c r="AF2" s="3"/>
      <c r="AG2" s="4"/>
      <c r="AH2" s="4"/>
      <c r="AI2" s="5"/>
      <c r="AJ2" s="5"/>
      <c r="AK2" s="5"/>
      <c r="AL2" s="5"/>
      <c r="AM2" s="5"/>
      <c r="AN2" s="5"/>
      <c r="AO2" s="5"/>
      <c r="AP2" s="5"/>
      <c r="AQ2" s="5"/>
    </row>
    <row r="3" spans="1:43" ht="18" customHeight="1">
      <c r="A3" s="7"/>
      <c r="B3" s="7"/>
      <c r="C3" s="2"/>
      <c r="D3" s="2"/>
      <c r="E3" s="2"/>
      <c r="F3" s="2"/>
      <c r="G3" s="205" t="s">
        <v>3</v>
      </c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2"/>
      <c r="AB3" s="206"/>
      <c r="AC3" s="191"/>
      <c r="AD3" s="191"/>
      <c r="AE3" s="3"/>
      <c r="AF3" s="3"/>
      <c r="AG3" s="4"/>
      <c r="AH3" s="4"/>
      <c r="AI3" s="5"/>
      <c r="AJ3" s="5"/>
      <c r="AK3" s="5"/>
      <c r="AL3" s="5"/>
      <c r="AM3" s="5"/>
      <c r="AN3" s="5"/>
      <c r="AO3" s="5"/>
      <c r="AP3" s="5"/>
      <c r="AQ3" s="5"/>
    </row>
    <row r="4" spans="1:43" ht="18" customHeight="1">
      <c r="A4" s="7"/>
      <c r="B4" s="7"/>
      <c r="C4" s="2"/>
      <c r="D4" s="2"/>
      <c r="E4" s="2"/>
      <c r="F4" s="2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2"/>
      <c r="AB4" s="2"/>
      <c r="AC4" s="2"/>
      <c r="AD4" s="2"/>
      <c r="AE4" s="3"/>
      <c r="AF4" s="3"/>
      <c r="AG4" s="4"/>
      <c r="AH4" s="4"/>
      <c r="AI4" s="8" t="s">
        <v>4</v>
      </c>
      <c r="AJ4" s="8"/>
      <c r="AK4" s="9"/>
      <c r="AL4" s="9"/>
      <c r="AM4" s="5"/>
      <c r="AN4" s="5"/>
      <c r="AO4" s="5"/>
      <c r="AP4" s="5"/>
      <c r="AQ4" s="5"/>
    </row>
    <row r="5" spans="1:43" ht="18" customHeight="1">
      <c r="A5" s="7"/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3"/>
      <c r="AF5" s="3"/>
      <c r="AG5" s="4"/>
      <c r="AH5" s="4"/>
      <c r="AI5" s="10"/>
      <c r="AJ5" s="10"/>
      <c r="AK5" s="10"/>
      <c r="AL5" s="10"/>
      <c r="AM5" s="5"/>
      <c r="AN5" s="5"/>
      <c r="AO5" s="5"/>
      <c r="AP5" s="5"/>
      <c r="AQ5" s="5"/>
    </row>
    <row r="6" spans="1:43" ht="18" customHeight="1">
      <c r="A6" s="7"/>
      <c r="B6" s="7"/>
      <c r="C6" s="207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2"/>
      <c r="V6" s="208"/>
      <c r="W6" s="191"/>
      <c r="X6" s="11" t="s">
        <v>5</v>
      </c>
      <c r="Y6" s="208"/>
      <c r="Z6" s="191"/>
      <c r="AA6" s="11" t="s">
        <v>6</v>
      </c>
      <c r="AB6" s="208"/>
      <c r="AC6" s="191"/>
      <c r="AD6" s="11" t="s">
        <v>7</v>
      </c>
      <c r="AE6" s="3"/>
      <c r="AF6" s="3"/>
      <c r="AG6" s="4"/>
      <c r="AH6" s="4"/>
      <c r="AI6" s="10"/>
      <c r="AJ6" s="10"/>
      <c r="AK6" s="10"/>
      <c r="AL6" s="10"/>
      <c r="AM6" s="5"/>
      <c r="AN6" s="5"/>
      <c r="AO6" s="5"/>
      <c r="AP6" s="5"/>
      <c r="AQ6" s="5"/>
    </row>
    <row r="7" spans="1:43" ht="18" customHeight="1">
      <c r="A7" s="7"/>
      <c r="B7" s="7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2"/>
      <c r="V7" s="2"/>
      <c r="W7" s="2"/>
      <c r="X7" s="2"/>
      <c r="Y7" s="2"/>
      <c r="Z7" s="2"/>
      <c r="AA7" s="2"/>
      <c r="AB7" s="2"/>
      <c r="AC7" s="2"/>
      <c r="AD7" s="2"/>
      <c r="AE7" s="3"/>
      <c r="AF7" s="3"/>
      <c r="AG7" s="4"/>
      <c r="AH7" s="4"/>
      <c r="AI7" s="10"/>
      <c r="AJ7" s="10"/>
      <c r="AK7" s="10"/>
      <c r="AL7" s="10"/>
      <c r="AM7" s="5"/>
      <c r="AN7" s="5"/>
      <c r="AO7" s="5"/>
      <c r="AP7" s="5"/>
      <c r="AQ7" s="5"/>
    </row>
    <row r="8" spans="1:43" ht="18" customHeight="1">
      <c r="A8" s="7"/>
      <c r="B8" s="7"/>
      <c r="C8" s="12" t="s">
        <v>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4"/>
      <c r="S8" s="14"/>
      <c r="T8" s="14"/>
      <c r="U8" s="2"/>
      <c r="V8" s="2"/>
      <c r="W8" s="2"/>
      <c r="X8" s="2"/>
      <c r="Y8" s="2" t="s">
        <v>9</v>
      </c>
      <c r="Z8" s="2"/>
      <c r="AA8" s="2"/>
      <c r="AB8" s="2"/>
      <c r="AC8" s="2"/>
      <c r="AD8" s="2"/>
      <c r="AE8" s="3"/>
      <c r="AF8" s="3"/>
      <c r="AG8" s="4"/>
      <c r="AH8" s="4"/>
      <c r="AI8" s="10"/>
      <c r="AJ8" s="10"/>
      <c r="AK8" s="10"/>
      <c r="AL8" s="10"/>
      <c r="AM8" s="5"/>
      <c r="AN8" s="5"/>
      <c r="AO8" s="5"/>
      <c r="AP8" s="5"/>
      <c r="AQ8" s="5"/>
    </row>
    <row r="9" spans="1:43" ht="18" customHeight="1">
      <c r="A9" s="7"/>
      <c r="B9" s="7"/>
      <c r="C9" s="12" t="s">
        <v>10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  <c r="S9" s="14"/>
      <c r="T9" s="14"/>
      <c r="U9" s="2"/>
      <c r="V9" s="2"/>
      <c r="W9" s="2"/>
      <c r="X9" s="2"/>
      <c r="Y9" s="2" t="s">
        <v>135</v>
      </c>
      <c r="Z9" s="2"/>
      <c r="AA9" s="2"/>
      <c r="AB9" s="2"/>
      <c r="AC9" s="2"/>
      <c r="AD9" s="2"/>
      <c r="AE9" s="3"/>
      <c r="AF9" s="3"/>
      <c r="AG9" s="4"/>
      <c r="AH9" s="4"/>
      <c r="AI9" s="15"/>
      <c r="AJ9" s="16"/>
      <c r="AK9" s="5"/>
      <c r="AL9" s="5"/>
      <c r="AM9" s="5"/>
      <c r="AN9" s="5"/>
      <c r="AO9" s="5"/>
      <c r="AP9" s="5"/>
      <c r="AQ9" s="5"/>
    </row>
    <row r="10" spans="1:43" ht="18" customHeight="1">
      <c r="A10" s="7"/>
      <c r="B10" s="7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  <c r="T10" s="14"/>
      <c r="U10" s="2"/>
      <c r="V10" s="2"/>
      <c r="W10" s="2"/>
      <c r="X10" s="2"/>
      <c r="Y10" s="2" t="s">
        <v>11</v>
      </c>
      <c r="Z10" s="2"/>
      <c r="AA10" s="2"/>
      <c r="AB10" s="2"/>
      <c r="AC10" s="2"/>
      <c r="AD10" s="2"/>
      <c r="AE10" s="3"/>
      <c r="AF10" s="3"/>
      <c r="AG10" s="4"/>
      <c r="AH10" s="4"/>
      <c r="AI10" s="5"/>
      <c r="AJ10" s="16"/>
      <c r="AK10" s="5"/>
      <c r="AL10" s="5"/>
      <c r="AM10" s="5"/>
      <c r="AN10" s="5"/>
      <c r="AO10" s="5"/>
      <c r="AP10" s="5"/>
      <c r="AQ10" s="5"/>
    </row>
    <row r="11" spans="1:43" ht="10.5" customHeight="1">
      <c r="A11" s="7"/>
      <c r="B11" s="7"/>
      <c r="C11" s="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  <c r="T11" s="1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3"/>
      <c r="AF11" s="3"/>
      <c r="AG11" s="4"/>
      <c r="AH11" s="4"/>
      <c r="AI11" s="17"/>
      <c r="AJ11" s="16"/>
      <c r="AK11" s="5"/>
      <c r="AL11" s="5"/>
      <c r="AM11" s="5"/>
      <c r="AN11" s="5"/>
      <c r="AO11" s="5"/>
      <c r="AP11" s="5"/>
      <c r="AQ11" s="5"/>
    </row>
    <row r="12" spans="1:43" ht="15" customHeight="1">
      <c r="A12" s="7"/>
      <c r="B12" s="7"/>
      <c r="C12" s="13"/>
      <c r="D12" s="194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2"/>
      <c r="AA12" s="2"/>
      <c r="AB12" s="2"/>
      <c r="AC12" s="2"/>
      <c r="AD12" s="2"/>
      <c r="AE12" s="3"/>
      <c r="AF12" s="3"/>
      <c r="AG12" s="4"/>
      <c r="AH12" s="4"/>
      <c r="AI12" s="5"/>
      <c r="AJ12" s="16"/>
      <c r="AK12" s="5"/>
      <c r="AL12" s="5"/>
      <c r="AM12" s="5"/>
      <c r="AN12" s="5"/>
      <c r="AO12" s="5"/>
      <c r="AP12" s="5"/>
      <c r="AQ12" s="5"/>
    </row>
    <row r="13" spans="1:43" ht="15" customHeight="1">
      <c r="A13" s="7"/>
      <c r="B13" s="7"/>
      <c r="C13" s="175" t="s">
        <v>12</v>
      </c>
      <c r="D13" s="176"/>
      <c r="E13" s="176"/>
      <c r="F13" s="176"/>
      <c r="G13" s="176"/>
      <c r="H13" s="176"/>
      <c r="I13" s="176"/>
      <c r="J13" s="195" t="s">
        <v>13</v>
      </c>
      <c r="K13" s="176"/>
      <c r="L13" s="176"/>
      <c r="M13" s="176"/>
      <c r="N13" s="196"/>
      <c r="O13" s="199">
        <f>W41*G43</f>
        <v>0</v>
      </c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7"/>
      <c r="AE13" s="200">
        <f>AE41*G43</f>
        <v>0</v>
      </c>
      <c r="AF13" s="201"/>
      <c r="AG13" s="18"/>
      <c r="AH13" s="18"/>
      <c r="AI13" s="19" t="s">
        <v>14</v>
      </c>
      <c r="AJ13" s="20"/>
      <c r="AK13" s="21"/>
      <c r="AL13" s="22"/>
      <c r="AM13" s="22"/>
      <c r="AN13" s="22"/>
      <c r="AO13" s="22"/>
      <c r="AP13" s="23"/>
      <c r="AQ13" s="24"/>
    </row>
    <row r="14" spans="1:43" ht="15.75" customHeight="1">
      <c r="A14" s="7"/>
      <c r="B14" s="7"/>
      <c r="C14" s="178"/>
      <c r="D14" s="179"/>
      <c r="E14" s="179"/>
      <c r="F14" s="179"/>
      <c r="G14" s="179"/>
      <c r="H14" s="179"/>
      <c r="I14" s="179"/>
      <c r="J14" s="197"/>
      <c r="K14" s="179"/>
      <c r="L14" s="179"/>
      <c r="M14" s="179"/>
      <c r="N14" s="198"/>
      <c r="O14" s="197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80"/>
      <c r="AE14" s="188"/>
      <c r="AF14" s="202"/>
      <c r="AG14" s="18"/>
      <c r="AH14" s="18"/>
      <c r="AI14" s="25" t="s">
        <v>15</v>
      </c>
      <c r="AJ14" s="24"/>
      <c r="AK14" s="26"/>
      <c r="AL14" s="27"/>
      <c r="AM14" s="26"/>
      <c r="AN14" s="26"/>
      <c r="AO14" s="26"/>
      <c r="AP14" s="28"/>
      <c r="AQ14" s="24"/>
    </row>
    <row r="15" spans="1:43" ht="18" customHeight="1">
      <c r="A15" s="7"/>
      <c r="B15" s="7"/>
      <c r="C15" s="175" t="s">
        <v>16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7"/>
      <c r="O15" s="175" t="s">
        <v>17</v>
      </c>
      <c r="P15" s="176"/>
      <c r="Q15" s="176"/>
      <c r="R15" s="176"/>
      <c r="S15" s="175" t="s">
        <v>18</v>
      </c>
      <c r="T15" s="176"/>
      <c r="U15" s="176"/>
      <c r="V15" s="177"/>
      <c r="W15" s="209" t="s">
        <v>19</v>
      </c>
      <c r="X15" s="176"/>
      <c r="Y15" s="176"/>
      <c r="Z15" s="176"/>
      <c r="AA15" s="176"/>
      <c r="AB15" s="176"/>
      <c r="AC15" s="176"/>
      <c r="AD15" s="177"/>
      <c r="AE15" s="187" t="s">
        <v>20</v>
      </c>
      <c r="AF15" s="201" t="s">
        <v>21</v>
      </c>
      <c r="AG15" s="29"/>
      <c r="AH15" s="29"/>
      <c r="AI15" s="30" t="s">
        <v>22</v>
      </c>
      <c r="AJ15" s="31"/>
      <c r="AK15" s="26"/>
      <c r="AL15" s="26"/>
      <c r="AM15" s="24"/>
      <c r="AN15" s="24"/>
      <c r="AO15" s="24"/>
      <c r="AP15" s="32"/>
      <c r="AQ15" s="24"/>
    </row>
    <row r="16" spans="1:43" ht="18" customHeight="1">
      <c r="A16" s="7"/>
      <c r="B16" s="11"/>
      <c r="C16" s="178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80"/>
      <c r="O16" s="178"/>
      <c r="P16" s="179"/>
      <c r="Q16" s="179"/>
      <c r="R16" s="179"/>
      <c r="S16" s="178"/>
      <c r="T16" s="179"/>
      <c r="U16" s="179"/>
      <c r="V16" s="180"/>
      <c r="W16" s="179"/>
      <c r="X16" s="179"/>
      <c r="Y16" s="179"/>
      <c r="Z16" s="179"/>
      <c r="AA16" s="179"/>
      <c r="AB16" s="179"/>
      <c r="AC16" s="179"/>
      <c r="AD16" s="180"/>
      <c r="AE16" s="188"/>
      <c r="AF16" s="202"/>
      <c r="AG16" s="4"/>
      <c r="AH16" s="4"/>
      <c r="AI16" s="30"/>
      <c r="AJ16" s="31"/>
      <c r="AK16" s="24"/>
      <c r="AL16" s="24"/>
      <c r="AM16" s="24"/>
      <c r="AN16" s="24"/>
      <c r="AO16" s="24"/>
      <c r="AP16" s="32"/>
      <c r="AQ16" s="24"/>
    </row>
    <row r="17" spans="1:43" ht="13.5" customHeight="1">
      <c r="A17" s="7"/>
      <c r="B17" s="11"/>
      <c r="C17" s="181" t="s">
        <v>23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7"/>
      <c r="O17" s="182"/>
      <c r="P17" s="176"/>
      <c r="Q17" s="176"/>
      <c r="R17" s="183"/>
      <c r="S17" s="184"/>
      <c r="T17" s="176"/>
      <c r="U17" s="176"/>
      <c r="V17" s="177"/>
      <c r="W17" s="189">
        <v>0</v>
      </c>
      <c r="X17" s="176"/>
      <c r="Y17" s="176"/>
      <c r="Z17" s="176"/>
      <c r="AA17" s="176"/>
      <c r="AB17" s="176"/>
      <c r="AC17" s="176"/>
      <c r="AD17" s="177"/>
      <c r="AE17" s="171">
        <f>W17-AF17</f>
        <v>0</v>
      </c>
      <c r="AF17" s="193"/>
      <c r="AG17" s="4"/>
      <c r="AH17" s="4"/>
      <c r="AI17" s="33"/>
      <c r="AJ17" s="26"/>
      <c r="AK17" s="24"/>
      <c r="AL17" s="27"/>
      <c r="AM17" s="24"/>
      <c r="AN17" s="24"/>
      <c r="AO17" s="24"/>
      <c r="AP17" s="32"/>
      <c r="AQ17" s="24"/>
    </row>
    <row r="18" spans="1:43" ht="13.5" customHeight="1">
      <c r="A18" s="7"/>
      <c r="B18" s="11"/>
      <c r="C18" s="168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4"/>
      <c r="O18" s="168"/>
      <c r="P18" s="169"/>
      <c r="Q18" s="169"/>
      <c r="R18" s="164"/>
      <c r="S18" s="168"/>
      <c r="T18" s="169"/>
      <c r="U18" s="169"/>
      <c r="V18" s="164"/>
      <c r="W18" s="190"/>
      <c r="X18" s="191"/>
      <c r="Y18" s="191"/>
      <c r="Z18" s="191"/>
      <c r="AA18" s="191"/>
      <c r="AB18" s="191"/>
      <c r="AC18" s="191"/>
      <c r="AD18" s="192"/>
      <c r="AE18" s="172"/>
      <c r="AF18" s="174"/>
      <c r="AG18" s="4"/>
      <c r="AH18" s="4"/>
      <c r="AI18" s="34" t="s">
        <v>24</v>
      </c>
      <c r="AJ18" s="24"/>
      <c r="AK18" s="24"/>
      <c r="AL18" s="24"/>
      <c r="AM18" s="24"/>
      <c r="AN18" s="24"/>
      <c r="AO18" s="24"/>
      <c r="AP18" s="32"/>
      <c r="AQ18" s="24"/>
    </row>
    <row r="19" spans="1:43" ht="13.5" customHeight="1">
      <c r="A19" s="7"/>
      <c r="B19" s="11"/>
      <c r="C19" s="185" t="s">
        <v>25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7"/>
      <c r="O19" s="186"/>
      <c r="P19" s="166"/>
      <c r="Q19" s="166"/>
      <c r="R19" s="163"/>
      <c r="S19" s="165"/>
      <c r="T19" s="166"/>
      <c r="U19" s="166"/>
      <c r="V19" s="167"/>
      <c r="W19" s="170">
        <v>0</v>
      </c>
      <c r="X19" s="166"/>
      <c r="Y19" s="166"/>
      <c r="Z19" s="166"/>
      <c r="AA19" s="166"/>
      <c r="AB19" s="166"/>
      <c r="AC19" s="166"/>
      <c r="AD19" s="167"/>
      <c r="AE19" s="171">
        <f>W19-AF19</f>
        <v>0</v>
      </c>
      <c r="AF19" s="173"/>
      <c r="AG19" s="4"/>
      <c r="AH19" s="4"/>
      <c r="AI19" s="25" t="s">
        <v>26</v>
      </c>
      <c r="AJ19" s="24"/>
      <c r="AK19" s="24"/>
      <c r="AL19" s="24"/>
      <c r="AM19" s="24"/>
      <c r="AN19" s="24"/>
      <c r="AO19" s="24"/>
      <c r="AP19" s="32"/>
      <c r="AQ19" s="24"/>
    </row>
    <row r="20" spans="1:43" ht="13.5" customHeight="1">
      <c r="A20" s="7"/>
      <c r="B20" s="11"/>
      <c r="C20" s="168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4"/>
      <c r="O20" s="168"/>
      <c r="P20" s="169"/>
      <c r="Q20" s="169"/>
      <c r="R20" s="164"/>
      <c r="S20" s="168"/>
      <c r="T20" s="169"/>
      <c r="U20" s="169"/>
      <c r="V20" s="164"/>
      <c r="W20" s="168"/>
      <c r="X20" s="169"/>
      <c r="Y20" s="169"/>
      <c r="Z20" s="169"/>
      <c r="AA20" s="169"/>
      <c r="AB20" s="169"/>
      <c r="AC20" s="169"/>
      <c r="AD20" s="164"/>
      <c r="AE20" s="172"/>
      <c r="AF20" s="174"/>
      <c r="AG20" s="4"/>
      <c r="AH20" s="4"/>
      <c r="AI20" s="25" t="s">
        <v>22</v>
      </c>
      <c r="AJ20" s="24"/>
      <c r="AK20" s="24"/>
      <c r="AL20" s="24"/>
      <c r="AM20" s="24"/>
      <c r="AN20" s="24"/>
      <c r="AO20" s="24"/>
      <c r="AP20" s="32"/>
      <c r="AQ20" s="24"/>
    </row>
    <row r="21" spans="1:43" ht="13.5" customHeight="1">
      <c r="A21" s="7"/>
      <c r="B21" s="35"/>
      <c r="C21" s="185" t="s">
        <v>27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7"/>
      <c r="O21" s="186"/>
      <c r="P21" s="166"/>
      <c r="Q21" s="166"/>
      <c r="R21" s="163"/>
      <c r="S21" s="165"/>
      <c r="T21" s="166"/>
      <c r="U21" s="166"/>
      <c r="V21" s="167"/>
      <c r="W21" s="238">
        <v>0</v>
      </c>
      <c r="X21" s="191"/>
      <c r="Y21" s="191"/>
      <c r="Z21" s="191"/>
      <c r="AA21" s="191"/>
      <c r="AB21" s="191"/>
      <c r="AC21" s="191"/>
      <c r="AD21" s="192"/>
      <c r="AE21" s="171">
        <f>W21-AF21</f>
        <v>0</v>
      </c>
      <c r="AF21" s="173"/>
      <c r="AG21" s="4"/>
      <c r="AH21" s="4"/>
      <c r="AI21" s="25"/>
      <c r="AJ21" s="24"/>
      <c r="AK21" s="24"/>
      <c r="AL21" s="24"/>
      <c r="AM21" s="24"/>
      <c r="AN21" s="24"/>
      <c r="AO21" s="24"/>
      <c r="AP21" s="32"/>
      <c r="AQ21" s="24"/>
    </row>
    <row r="22" spans="1:43" ht="13.5" customHeight="1">
      <c r="A22" s="7"/>
      <c r="B22" s="35"/>
      <c r="C22" s="168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4"/>
      <c r="O22" s="168"/>
      <c r="P22" s="169"/>
      <c r="Q22" s="169"/>
      <c r="R22" s="164"/>
      <c r="S22" s="168"/>
      <c r="T22" s="169"/>
      <c r="U22" s="169"/>
      <c r="V22" s="164"/>
      <c r="W22" s="169"/>
      <c r="X22" s="169"/>
      <c r="Y22" s="169"/>
      <c r="Z22" s="169"/>
      <c r="AA22" s="169"/>
      <c r="AB22" s="169"/>
      <c r="AC22" s="169"/>
      <c r="AD22" s="164"/>
      <c r="AE22" s="172"/>
      <c r="AF22" s="174"/>
      <c r="AG22" s="4"/>
      <c r="AH22" s="4"/>
      <c r="AI22" s="25" t="s">
        <v>28</v>
      </c>
      <c r="AJ22" s="24"/>
      <c r="AK22" s="24"/>
      <c r="AL22" s="24"/>
      <c r="AM22" s="24"/>
      <c r="AN22" s="24"/>
      <c r="AO22" s="24"/>
      <c r="AP22" s="32"/>
      <c r="AQ22" s="24"/>
    </row>
    <row r="23" spans="1:43" ht="13.5" customHeight="1">
      <c r="A23" s="7"/>
      <c r="B23" s="35"/>
      <c r="C23" s="185" t="s">
        <v>29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7"/>
      <c r="O23" s="186"/>
      <c r="P23" s="166"/>
      <c r="Q23" s="166"/>
      <c r="R23" s="163"/>
      <c r="S23" s="165"/>
      <c r="T23" s="166"/>
      <c r="U23" s="166"/>
      <c r="V23" s="167"/>
      <c r="W23" s="238">
        <v>0</v>
      </c>
      <c r="X23" s="191"/>
      <c r="Y23" s="191"/>
      <c r="Z23" s="191"/>
      <c r="AA23" s="191"/>
      <c r="AB23" s="191"/>
      <c r="AC23" s="191"/>
      <c r="AD23" s="192"/>
      <c r="AE23" s="171">
        <f>W23-AF23</f>
        <v>0</v>
      </c>
      <c r="AF23" s="173"/>
      <c r="AG23" s="4"/>
      <c r="AH23" s="4"/>
      <c r="AI23" s="25" t="s">
        <v>30</v>
      </c>
      <c r="AJ23" s="24"/>
      <c r="AK23" s="24"/>
      <c r="AL23" s="24"/>
      <c r="AM23" s="24"/>
      <c r="AN23" s="24"/>
      <c r="AO23" s="24"/>
      <c r="AP23" s="32"/>
      <c r="AQ23" s="24"/>
    </row>
    <row r="24" spans="1:43" ht="13.5" customHeight="1">
      <c r="A24" s="7"/>
      <c r="B24" s="35"/>
      <c r="C24" s="168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4"/>
      <c r="O24" s="168"/>
      <c r="P24" s="169"/>
      <c r="Q24" s="169"/>
      <c r="R24" s="164"/>
      <c r="S24" s="168"/>
      <c r="T24" s="169"/>
      <c r="U24" s="169"/>
      <c r="V24" s="164"/>
      <c r="W24" s="169"/>
      <c r="X24" s="169"/>
      <c r="Y24" s="169"/>
      <c r="Z24" s="169"/>
      <c r="AA24" s="169"/>
      <c r="AB24" s="169"/>
      <c r="AC24" s="169"/>
      <c r="AD24" s="164"/>
      <c r="AE24" s="172"/>
      <c r="AF24" s="174"/>
      <c r="AG24" s="4"/>
      <c r="AH24" s="4"/>
      <c r="AI24" s="36" t="s">
        <v>31</v>
      </c>
      <c r="AJ24" s="24"/>
      <c r="AK24" s="24"/>
      <c r="AL24" s="24"/>
      <c r="AM24" s="24"/>
      <c r="AN24" s="24"/>
      <c r="AO24" s="24"/>
      <c r="AP24" s="32"/>
      <c r="AQ24" s="24"/>
    </row>
    <row r="25" spans="1:43" ht="13.5" customHeight="1">
      <c r="A25" s="7"/>
      <c r="B25" s="35"/>
      <c r="C25" s="185" t="s">
        <v>134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7"/>
      <c r="O25" s="186"/>
      <c r="P25" s="166"/>
      <c r="Q25" s="166"/>
      <c r="R25" s="163"/>
      <c r="S25" s="165"/>
      <c r="T25" s="166"/>
      <c r="U25" s="166"/>
      <c r="V25" s="167"/>
      <c r="W25" s="238">
        <f>W17*0.05</f>
        <v>0</v>
      </c>
      <c r="X25" s="191"/>
      <c r="Y25" s="191"/>
      <c r="Z25" s="191"/>
      <c r="AA25" s="191"/>
      <c r="AB25" s="191"/>
      <c r="AC25" s="191"/>
      <c r="AD25" s="192"/>
      <c r="AE25" s="171">
        <f>AE17*0.05</f>
        <v>0</v>
      </c>
      <c r="AF25" s="239"/>
      <c r="AG25" s="4"/>
      <c r="AH25" s="4"/>
      <c r="AI25" s="25" t="s">
        <v>32</v>
      </c>
      <c r="AJ25" s="24"/>
      <c r="AK25" s="24"/>
      <c r="AL25" s="24"/>
      <c r="AM25" s="24"/>
      <c r="AN25" s="24"/>
      <c r="AO25" s="24"/>
      <c r="AP25" s="32"/>
      <c r="AQ25" s="24"/>
    </row>
    <row r="26" spans="1:43" ht="13.5" customHeight="1">
      <c r="A26" s="7"/>
      <c r="B26" s="35"/>
      <c r="C26" s="168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4"/>
      <c r="O26" s="168"/>
      <c r="P26" s="169"/>
      <c r="Q26" s="169"/>
      <c r="R26" s="164"/>
      <c r="S26" s="168"/>
      <c r="T26" s="169"/>
      <c r="U26" s="169"/>
      <c r="V26" s="164"/>
      <c r="W26" s="169"/>
      <c r="X26" s="169"/>
      <c r="Y26" s="169"/>
      <c r="Z26" s="169"/>
      <c r="AA26" s="169"/>
      <c r="AB26" s="169"/>
      <c r="AC26" s="169"/>
      <c r="AD26" s="164"/>
      <c r="AE26" s="172"/>
      <c r="AF26" s="174"/>
      <c r="AG26" s="4"/>
      <c r="AH26" s="4"/>
      <c r="AI26" s="25" t="s">
        <v>33</v>
      </c>
      <c r="AJ26" s="24"/>
      <c r="AK26" s="24"/>
      <c r="AL26" s="24"/>
      <c r="AM26" s="24"/>
      <c r="AN26" s="24"/>
      <c r="AO26" s="24"/>
      <c r="AP26" s="32"/>
      <c r="AQ26" s="24"/>
    </row>
    <row r="27" spans="1:43" ht="13.5" customHeight="1">
      <c r="A27" s="7"/>
      <c r="B27" s="35"/>
      <c r="C27" s="185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7"/>
      <c r="O27" s="186"/>
      <c r="P27" s="166"/>
      <c r="Q27" s="166"/>
      <c r="R27" s="163"/>
      <c r="S27" s="165"/>
      <c r="T27" s="166"/>
      <c r="U27" s="166"/>
      <c r="V27" s="167"/>
      <c r="W27" s="238"/>
      <c r="X27" s="191"/>
      <c r="Y27" s="191"/>
      <c r="Z27" s="191"/>
      <c r="AA27" s="191"/>
      <c r="AB27" s="191"/>
      <c r="AC27" s="191"/>
      <c r="AD27" s="192"/>
      <c r="AE27" s="240"/>
      <c r="AF27" s="173"/>
      <c r="AG27" s="4"/>
      <c r="AH27" s="4"/>
      <c r="AI27" s="25" t="s">
        <v>34</v>
      </c>
      <c r="AJ27" s="24"/>
      <c r="AK27" s="24"/>
      <c r="AL27" s="24"/>
      <c r="AM27" s="24"/>
      <c r="AN27" s="24"/>
      <c r="AO27" s="24"/>
      <c r="AP27" s="32"/>
      <c r="AQ27" s="24"/>
    </row>
    <row r="28" spans="1:43" ht="13.5" customHeight="1">
      <c r="A28" s="7"/>
      <c r="B28" s="35"/>
      <c r="C28" s="168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4"/>
      <c r="O28" s="168"/>
      <c r="P28" s="169"/>
      <c r="Q28" s="169"/>
      <c r="R28" s="164"/>
      <c r="S28" s="168"/>
      <c r="T28" s="169"/>
      <c r="U28" s="169"/>
      <c r="V28" s="164"/>
      <c r="W28" s="169"/>
      <c r="X28" s="169"/>
      <c r="Y28" s="169"/>
      <c r="Z28" s="169"/>
      <c r="AA28" s="169"/>
      <c r="AB28" s="169"/>
      <c r="AC28" s="169"/>
      <c r="AD28" s="164"/>
      <c r="AE28" s="172"/>
      <c r="AF28" s="174"/>
      <c r="AG28" s="4"/>
      <c r="AH28" s="4"/>
      <c r="AI28" s="37"/>
      <c r="AJ28" s="24"/>
      <c r="AK28" s="24"/>
      <c r="AL28" s="24"/>
      <c r="AM28" s="24"/>
      <c r="AN28" s="24"/>
      <c r="AO28" s="24"/>
      <c r="AP28" s="32"/>
      <c r="AQ28" s="24"/>
    </row>
    <row r="29" spans="1:43" ht="13.5" customHeight="1">
      <c r="A29" s="7"/>
      <c r="B29" s="35"/>
      <c r="C29" s="185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7"/>
      <c r="O29" s="186"/>
      <c r="P29" s="166"/>
      <c r="Q29" s="166"/>
      <c r="R29" s="163"/>
      <c r="S29" s="165"/>
      <c r="T29" s="166"/>
      <c r="U29" s="166"/>
      <c r="V29" s="167"/>
      <c r="W29" s="170"/>
      <c r="X29" s="166"/>
      <c r="Y29" s="166"/>
      <c r="Z29" s="166"/>
      <c r="AA29" s="166"/>
      <c r="AB29" s="166"/>
      <c r="AC29" s="166"/>
      <c r="AD29" s="167"/>
      <c r="AE29" s="233"/>
      <c r="AF29" s="173"/>
      <c r="AG29" s="4"/>
      <c r="AH29" s="4"/>
      <c r="AI29" s="34" t="s">
        <v>35</v>
      </c>
      <c r="AJ29" s="24"/>
      <c r="AK29" s="24"/>
      <c r="AL29" s="24"/>
      <c r="AM29" s="24"/>
      <c r="AN29" s="24"/>
      <c r="AO29" s="24"/>
      <c r="AP29" s="32"/>
      <c r="AQ29" s="24"/>
    </row>
    <row r="30" spans="1:43" ht="13.5" customHeight="1">
      <c r="A30" s="7"/>
      <c r="B30" s="35"/>
      <c r="C30" s="168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4"/>
      <c r="O30" s="168"/>
      <c r="P30" s="169"/>
      <c r="Q30" s="169"/>
      <c r="R30" s="164"/>
      <c r="S30" s="168"/>
      <c r="T30" s="169"/>
      <c r="U30" s="169"/>
      <c r="V30" s="164"/>
      <c r="W30" s="168"/>
      <c r="X30" s="169"/>
      <c r="Y30" s="169"/>
      <c r="Z30" s="169"/>
      <c r="AA30" s="169"/>
      <c r="AB30" s="169"/>
      <c r="AC30" s="169"/>
      <c r="AD30" s="164"/>
      <c r="AE30" s="172"/>
      <c r="AF30" s="174"/>
      <c r="AG30" s="4"/>
      <c r="AH30" s="4"/>
      <c r="AI30" s="25" t="s">
        <v>36</v>
      </c>
      <c r="AJ30" s="24"/>
      <c r="AK30" s="24"/>
      <c r="AL30" s="24"/>
      <c r="AM30" s="24"/>
      <c r="AN30" s="24"/>
      <c r="AO30" s="24"/>
      <c r="AP30" s="32"/>
      <c r="AQ30" s="24"/>
    </row>
    <row r="31" spans="1:43" ht="13.5" customHeight="1">
      <c r="A31" s="7"/>
      <c r="B31" s="35"/>
      <c r="C31" s="185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7"/>
      <c r="O31" s="186"/>
      <c r="P31" s="166"/>
      <c r="Q31" s="166"/>
      <c r="R31" s="163"/>
      <c r="S31" s="165"/>
      <c r="T31" s="166"/>
      <c r="U31" s="166"/>
      <c r="V31" s="167"/>
      <c r="W31" s="234"/>
      <c r="X31" s="166"/>
      <c r="Y31" s="166"/>
      <c r="Z31" s="166"/>
      <c r="AA31" s="166"/>
      <c r="AB31" s="166"/>
      <c r="AC31" s="166"/>
      <c r="AD31" s="167"/>
      <c r="AE31" s="233"/>
      <c r="AF31" s="173"/>
      <c r="AG31" s="4"/>
      <c r="AH31" s="4"/>
      <c r="AI31" s="25" t="s">
        <v>22</v>
      </c>
      <c r="AJ31" s="24"/>
      <c r="AK31" s="24"/>
      <c r="AL31" s="24"/>
      <c r="AM31" s="24"/>
      <c r="AN31" s="24"/>
      <c r="AO31" s="24"/>
      <c r="AP31" s="32"/>
      <c r="AQ31" s="24"/>
    </row>
    <row r="32" spans="1:43" ht="13.5" customHeight="1">
      <c r="A32" s="7"/>
      <c r="B32" s="35"/>
      <c r="C32" s="168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4"/>
      <c r="O32" s="168"/>
      <c r="P32" s="169"/>
      <c r="Q32" s="169"/>
      <c r="R32" s="164"/>
      <c r="S32" s="168"/>
      <c r="T32" s="169"/>
      <c r="U32" s="169"/>
      <c r="V32" s="164"/>
      <c r="W32" s="168"/>
      <c r="X32" s="169"/>
      <c r="Y32" s="169"/>
      <c r="Z32" s="169"/>
      <c r="AA32" s="169"/>
      <c r="AB32" s="169"/>
      <c r="AC32" s="169"/>
      <c r="AD32" s="164"/>
      <c r="AE32" s="172"/>
      <c r="AF32" s="174"/>
      <c r="AG32" s="4"/>
      <c r="AH32" s="4"/>
      <c r="AI32" s="38"/>
      <c r="AJ32" s="24"/>
      <c r="AK32" s="24"/>
      <c r="AL32" s="24"/>
      <c r="AM32" s="24"/>
      <c r="AN32" s="24"/>
      <c r="AO32" s="24"/>
      <c r="AP32" s="32"/>
      <c r="AQ32" s="24"/>
    </row>
    <row r="33" spans="1:43" ht="13.5" customHeight="1">
      <c r="A33" s="7"/>
      <c r="B33" s="35"/>
      <c r="C33" s="185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7"/>
      <c r="O33" s="186"/>
      <c r="P33" s="166"/>
      <c r="Q33" s="166"/>
      <c r="R33" s="237"/>
      <c r="S33" s="165"/>
      <c r="T33" s="166"/>
      <c r="U33" s="166"/>
      <c r="V33" s="167"/>
      <c r="W33" s="232"/>
      <c r="X33" s="191"/>
      <c r="Y33" s="191"/>
      <c r="Z33" s="191"/>
      <c r="AA33" s="191"/>
      <c r="AB33" s="191"/>
      <c r="AC33" s="191"/>
      <c r="AD33" s="192"/>
      <c r="AE33" s="233"/>
      <c r="AF33" s="173"/>
      <c r="AG33" s="4"/>
      <c r="AH33" s="4"/>
      <c r="AI33" s="25"/>
      <c r="AJ33" s="24"/>
      <c r="AK33" s="24"/>
      <c r="AL33" s="24"/>
      <c r="AM33" s="24"/>
      <c r="AN33" s="24"/>
      <c r="AO33" s="24"/>
      <c r="AP33" s="32"/>
      <c r="AQ33" s="24"/>
    </row>
    <row r="34" spans="1:43" ht="13.5" customHeight="1">
      <c r="A34" s="7"/>
      <c r="B34" s="35"/>
      <c r="C34" s="168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4"/>
      <c r="O34" s="168"/>
      <c r="P34" s="169"/>
      <c r="Q34" s="169"/>
      <c r="R34" s="164"/>
      <c r="S34" s="168"/>
      <c r="T34" s="169"/>
      <c r="U34" s="169"/>
      <c r="V34" s="164"/>
      <c r="W34" s="169"/>
      <c r="X34" s="169"/>
      <c r="Y34" s="169"/>
      <c r="Z34" s="169"/>
      <c r="AA34" s="169"/>
      <c r="AB34" s="169"/>
      <c r="AC34" s="169"/>
      <c r="AD34" s="164"/>
      <c r="AE34" s="172"/>
      <c r="AF34" s="174"/>
      <c r="AG34" s="4"/>
      <c r="AH34" s="4"/>
      <c r="AI34" s="39" t="s">
        <v>37</v>
      </c>
      <c r="AJ34" s="24"/>
      <c r="AK34" s="40"/>
      <c r="AL34" s="40"/>
      <c r="AM34" s="40"/>
      <c r="AN34" s="40"/>
      <c r="AO34" s="40"/>
      <c r="AP34" s="41"/>
      <c r="AQ34" s="42"/>
    </row>
    <row r="35" spans="1:43" ht="13.5" customHeight="1">
      <c r="A35" s="7"/>
      <c r="B35" s="35"/>
      <c r="C35" s="185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7"/>
      <c r="O35" s="186"/>
      <c r="P35" s="166"/>
      <c r="Q35" s="166"/>
      <c r="R35" s="231"/>
      <c r="S35" s="165"/>
      <c r="T35" s="166"/>
      <c r="U35" s="166"/>
      <c r="V35" s="167"/>
      <c r="W35" s="232"/>
      <c r="X35" s="191"/>
      <c r="Y35" s="191"/>
      <c r="Z35" s="191"/>
      <c r="AA35" s="191"/>
      <c r="AB35" s="191"/>
      <c r="AC35" s="191"/>
      <c r="AD35" s="192"/>
      <c r="AE35" s="233"/>
      <c r="AF35" s="173"/>
      <c r="AG35" s="4"/>
      <c r="AH35" s="4"/>
      <c r="AI35" s="43" t="s">
        <v>38</v>
      </c>
      <c r="AJ35" s="24"/>
      <c r="AK35" s="24" t="s">
        <v>0</v>
      </c>
      <c r="AL35" s="24"/>
      <c r="AM35" s="24"/>
      <c r="AN35" s="24"/>
      <c r="AO35" s="24"/>
      <c r="AP35" s="32"/>
      <c r="AQ35" s="24"/>
    </row>
    <row r="36" spans="1:43" ht="13.5" customHeight="1">
      <c r="A36" s="7"/>
      <c r="B36" s="35"/>
      <c r="C36" s="168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4"/>
      <c r="O36" s="168"/>
      <c r="P36" s="169"/>
      <c r="Q36" s="169"/>
      <c r="R36" s="169"/>
      <c r="S36" s="168"/>
      <c r="T36" s="169"/>
      <c r="U36" s="169"/>
      <c r="V36" s="164"/>
      <c r="W36" s="169"/>
      <c r="X36" s="169"/>
      <c r="Y36" s="169"/>
      <c r="Z36" s="169"/>
      <c r="AA36" s="169"/>
      <c r="AB36" s="169"/>
      <c r="AC36" s="169"/>
      <c r="AD36" s="164"/>
      <c r="AE36" s="172"/>
      <c r="AF36" s="174"/>
      <c r="AG36" s="4"/>
      <c r="AH36" s="4"/>
      <c r="AI36" s="37"/>
      <c r="AJ36" s="40"/>
      <c r="AK36" s="24"/>
      <c r="AL36" s="24"/>
      <c r="AM36" s="24"/>
      <c r="AN36" s="24"/>
      <c r="AO36" s="24"/>
      <c r="AP36" s="32"/>
      <c r="AQ36" s="24"/>
    </row>
    <row r="37" spans="1:43" ht="18" customHeight="1">
      <c r="A37" s="7"/>
      <c r="B37" s="35"/>
      <c r="C37" s="230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7"/>
      <c r="O37" s="186"/>
      <c r="P37" s="166"/>
      <c r="Q37" s="166"/>
      <c r="R37" s="231"/>
      <c r="S37" s="165"/>
      <c r="T37" s="166"/>
      <c r="U37" s="166"/>
      <c r="V37" s="167"/>
      <c r="W37" s="232"/>
      <c r="X37" s="191"/>
      <c r="Y37" s="191"/>
      <c r="Z37" s="191"/>
      <c r="AA37" s="191"/>
      <c r="AB37" s="191"/>
      <c r="AC37" s="191"/>
      <c r="AD37" s="192"/>
      <c r="AE37" s="233"/>
      <c r="AF37" s="173"/>
      <c r="AG37" s="4"/>
      <c r="AH37" s="4"/>
      <c r="AI37" s="37" t="s">
        <v>39</v>
      </c>
      <c r="AJ37" s="24"/>
      <c r="AK37" s="24"/>
      <c r="AL37" s="24"/>
      <c r="AM37" s="24"/>
      <c r="AN37" s="24"/>
      <c r="AO37" s="24"/>
      <c r="AP37" s="32"/>
      <c r="AQ37" s="24"/>
    </row>
    <row r="38" spans="1:43" ht="13.5" customHeight="1">
      <c r="A38" s="7"/>
      <c r="B38" s="35"/>
      <c r="C38" s="168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4"/>
      <c r="O38" s="168"/>
      <c r="P38" s="169"/>
      <c r="Q38" s="169"/>
      <c r="R38" s="169"/>
      <c r="S38" s="168"/>
      <c r="T38" s="169"/>
      <c r="U38" s="169"/>
      <c r="V38" s="164"/>
      <c r="W38" s="169"/>
      <c r="X38" s="169"/>
      <c r="Y38" s="169"/>
      <c r="Z38" s="169"/>
      <c r="AA38" s="169"/>
      <c r="AB38" s="169"/>
      <c r="AC38" s="169"/>
      <c r="AD38" s="164"/>
      <c r="AE38" s="172"/>
      <c r="AF38" s="174"/>
      <c r="AG38" s="4"/>
      <c r="AH38" s="4"/>
      <c r="AI38" s="44" t="s">
        <v>40</v>
      </c>
      <c r="AJ38" s="45"/>
      <c r="AK38" s="46"/>
      <c r="AL38" s="45"/>
      <c r="AM38" s="45"/>
      <c r="AN38" s="45"/>
      <c r="AO38" s="45"/>
      <c r="AP38" s="47"/>
      <c r="AQ38" s="24"/>
    </row>
    <row r="39" spans="1:43" ht="13.5" customHeight="1">
      <c r="A39" s="7"/>
      <c r="B39" s="35"/>
      <c r="C39" s="230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/>
      <c r="O39" s="186"/>
      <c r="P39" s="166"/>
      <c r="Q39" s="166"/>
      <c r="R39" s="163"/>
      <c r="S39" s="165"/>
      <c r="T39" s="166"/>
      <c r="U39" s="166"/>
      <c r="V39" s="167"/>
      <c r="W39" s="234"/>
      <c r="X39" s="166"/>
      <c r="Y39" s="166"/>
      <c r="Z39" s="166"/>
      <c r="AA39" s="166"/>
      <c r="AB39" s="166"/>
      <c r="AC39" s="166"/>
      <c r="AD39" s="167"/>
      <c r="AE39" s="233"/>
      <c r="AF39" s="173"/>
      <c r="AG39" s="4"/>
      <c r="AH39" s="4"/>
      <c r="AI39" s="5"/>
      <c r="AJ39" s="5"/>
      <c r="AK39" s="48"/>
      <c r="AL39" s="5"/>
      <c r="AM39" s="5"/>
      <c r="AN39" s="5"/>
      <c r="AO39" s="5"/>
      <c r="AP39" s="5"/>
      <c r="AQ39" s="5"/>
    </row>
    <row r="40" spans="1:43" ht="13.5" customHeight="1">
      <c r="A40" s="7"/>
      <c r="B40" s="35"/>
      <c r="C40" s="168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4"/>
      <c r="O40" s="168"/>
      <c r="P40" s="169"/>
      <c r="Q40" s="169"/>
      <c r="R40" s="164"/>
      <c r="S40" s="168"/>
      <c r="T40" s="169"/>
      <c r="U40" s="169"/>
      <c r="V40" s="164"/>
      <c r="W40" s="168"/>
      <c r="X40" s="169"/>
      <c r="Y40" s="169"/>
      <c r="Z40" s="169"/>
      <c r="AA40" s="169"/>
      <c r="AB40" s="169"/>
      <c r="AC40" s="169"/>
      <c r="AD40" s="164"/>
      <c r="AE40" s="235"/>
      <c r="AF40" s="236"/>
      <c r="AG40" s="4"/>
      <c r="AH40" s="4"/>
      <c r="AI40" s="5"/>
      <c r="AJ40" s="5"/>
      <c r="AK40" s="48"/>
      <c r="AL40" s="5"/>
      <c r="AM40" s="5"/>
      <c r="AN40" s="5"/>
      <c r="AO40" s="5"/>
      <c r="AP40" s="5"/>
      <c r="AQ40" s="5"/>
    </row>
    <row r="41" spans="1:43" ht="13.5" customHeight="1">
      <c r="A41" s="7"/>
      <c r="B41" s="7"/>
      <c r="C41" s="216" t="s">
        <v>41</v>
      </c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7"/>
      <c r="W41" s="217">
        <f>SUM(W17:AD40)</f>
        <v>0</v>
      </c>
      <c r="X41" s="176"/>
      <c r="Y41" s="176"/>
      <c r="Z41" s="176"/>
      <c r="AA41" s="176"/>
      <c r="AB41" s="176"/>
      <c r="AC41" s="176"/>
      <c r="AD41" s="177"/>
      <c r="AE41" s="218">
        <f>SUM(AE17:AE30)</f>
        <v>0</v>
      </c>
      <c r="AF41" s="219"/>
      <c r="AG41" s="4"/>
      <c r="AH41" s="4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75" customHeight="1">
      <c r="A42" s="7"/>
      <c r="B42" s="7"/>
      <c r="C42" s="178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80"/>
      <c r="W42" s="178"/>
      <c r="X42" s="179"/>
      <c r="Y42" s="179"/>
      <c r="Z42" s="179"/>
      <c r="AA42" s="179"/>
      <c r="AB42" s="179"/>
      <c r="AC42" s="179"/>
      <c r="AD42" s="180"/>
      <c r="AE42" s="188"/>
      <c r="AF42" s="202"/>
      <c r="AG42" s="4"/>
      <c r="AH42" s="4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6.5" customHeight="1">
      <c r="A43" s="7"/>
      <c r="B43" s="7"/>
      <c r="C43" s="220" t="s">
        <v>42</v>
      </c>
      <c r="D43" s="192"/>
      <c r="E43" s="49" t="s">
        <v>43</v>
      </c>
      <c r="F43" s="1"/>
      <c r="G43" s="221"/>
      <c r="H43" s="222"/>
      <c r="I43" s="223"/>
      <c r="J43" s="224" t="s">
        <v>136</v>
      </c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2"/>
      <c r="AE43" s="226" t="s">
        <v>44</v>
      </c>
      <c r="AF43" s="227"/>
      <c r="AG43" s="4"/>
      <c r="AH43" s="4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6.5" customHeight="1">
      <c r="A44" s="7"/>
      <c r="B44" s="7"/>
      <c r="C44" s="190"/>
      <c r="D44" s="192"/>
      <c r="E44" s="224" t="s">
        <v>45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2"/>
      <c r="AE44" s="172"/>
      <c r="AF44" s="174"/>
      <c r="AG44" s="4"/>
      <c r="AH44" s="4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8" customHeight="1">
      <c r="A45" s="7"/>
      <c r="B45" s="7"/>
      <c r="C45" s="190"/>
      <c r="D45" s="192"/>
      <c r="E45" s="224" t="s">
        <v>46</v>
      </c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2"/>
      <c r="AE45" s="228" t="s">
        <v>47</v>
      </c>
      <c r="AF45" s="229">
        <f>-AE13</f>
        <v>0</v>
      </c>
      <c r="AG45" s="50"/>
      <c r="AH45" s="50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6.5" customHeight="1">
      <c r="A46" s="7"/>
      <c r="B46" s="7"/>
      <c r="C46" s="190"/>
      <c r="D46" s="192"/>
      <c r="E46" s="224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2"/>
      <c r="AE46" s="172"/>
      <c r="AF46" s="174"/>
      <c r="AG46" s="50"/>
      <c r="AH46" s="50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8" customHeight="1">
      <c r="A47" s="7"/>
      <c r="B47" s="7"/>
      <c r="C47" s="190"/>
      <c r="D47" s="192"/>
      <c r="E47" s="224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2"/>
      <c r="AE47" s="228" t="s">
        <v>48</v>
      </c>
      <c r="AF47" s="229"/>
      <c r="AG47" s="4"/>
      <c r="AH47" s="4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8" customHeight="1">
      <c r="A48" s="7"/>
      <c r="B48" s="7"/>
      <c r="C48" s="190"/>
      <c r="D48" s="192"/>
      <c r="E48" s="224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2"/>
      <c r="AE48" s="172"/>
      <c r="AF48" s="174"/>
      <c r="AG48" s="4"/>
      <c r="AH48" s="4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8" customHeight="1">
      <c r="A49" s="7"/>
      <c r="B49" s="7"/>
      <c r="C49" s="190"/>
      <c r="D49" s="192"/>
      <c r="E49" s="210" t="s">
        <v>49</v>
      </c>
      <c r="F49" s="211"/>
      <c r="G49" s="211"/>
      <c r="H49" s="211"/>
      <c r="I49" s="212"/>
      <c r="J49" s="310">
        <f>AE25</f>
        <v>0</v>
      </c>
      <c r="K49" s="311"/>
      <c r="L49" s="311"/>
      <c r="M49" s="312"/>
      <c r="N49" s="51" t="s">
        <v>50</v>
      </c>
      <c r="O49" s="51"/>
      <c r="P49" s="51"/>
      <c r="Q49" s="213" t="s">
        <v>51</v>
      </c>
      <c r="R49" s="211"/>
      <c r="S49" s="211"/>
      <c r="T49" s="212"/>
      <c r="U49" s="310">
        <f>ROUNDUP(J49 - (J49 / (1 + 0.1)),0)</f>
        <v>0</v>
      </c>
      <c r="V49" s="311"/>
      <c r="W49" s="312"/>
      <c r="X49" s="51" t="s">
        <v>50</v>
      </c>
      <c r="Y49" s="2"/>
      <c r="Z49" s="2"/>
      <c r="AA49" s="2"/>
      <c r="AB49" s="2"/>
      <c r="AC49" s="2"/>
      <c r="AD49" s="49"/>
      <c r="AE49" s="214" t="s">
        <v>52</v>
      </c>
      <c r="AF49" s="215">
        <f>SUM(AF43:AF48)</f>
        <v>0</v>
      </c>
      <c r="AG49" s="4"/>
      <c r="AH49" s="4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8" customHeight="1">
      <c r="A50" s="7"/>
      <c r="B50" s="7"/>
      <c r="C50" s="178"/>
      <c r="D50" s="180"/>
      <c r="E50" s="225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80"/>
      <c r="AE50" s="188"/>
      <c r="AF50" s="202"/>
      <c r="AG50" s="4"/>
      <c r="AH50" s="4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8" customHeight="1">
      <c r="A51" s="7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3"/>
      <c r="AF51" s="3"/>
      <c r="AG51" s="4"/>
      <c r="AH51" s="4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8" customHeight="1">
      <c r="A52" s="7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3"/>
      <c r="AF52" s="3"/>
      <c r="AG52" s="4"/>
      <c r="AH52" s="4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8" customHeight="1">
      <c r="A53" s="7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3"/>
      <c r="AF53" s="3"/>
      <c r="AG53" s="4"/>
      <c r="AH53" s="4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8" customHeight="1">
      <c r="A54" s="7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3"/>
      <c r="AF54" s="3"/>
      <c r="AG54" s="4"/>
      <c r="AH54" s="4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8" customHeight="1">
      <c r="A55" s="7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3"/>
      <c r="AF55" s="3"/>
      <c r="AG55" s="4"/>
      <c r="AH55" s="4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8" customHeight="1">
      <c r="A56" s="7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3"/>
      <c r="AF56" s="3"/>
      <c r="AG56" s="4"/>
      <c r="AH56" s="4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8" customHeight="1">
      <c r="A57" s="7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3"/>
      <c r="AF57" s="3"/>
      <c r="AG57" s="4"/>
      <c r="AH57" s="4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8" customHeight="1">
      <c r="A58" s="7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3"/>
      <c r="AF58" s="3"/>
      <c r="AG58" s="4"/>
      <c r="AH58" s="4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8" customHeight="1">
      <c r="A59" s="7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3"/>
      <c r="AF59" s="3"/>
      <c r="AG59" s="4"/>
      <c r="AH59" s="4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8" customHeight="1">
      <c r="A60" s="7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3"/>
      <c r="AF60" s="3"/>
      <c r="AG60" s="4"/>
      <c r="AH60" s="4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8" customHeight="1">
      <c r="A61" s="7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3"/>
      <c r="AF61" s="3"/>
      <c r="AG61" s="4"/>
      <c r="AH61" s="4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8" customHeight="1">
      <c r="A62" s="7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3"/>
      <c r="AF62" s="3"/>
      <c r="AG62" s="4"/>
      <c r="AH62" s="4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8" customHeight="1">
      <c r="A63" s="7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3"/>
      <c r="AF63" s="3"/>
      <c r="AG63" s="4"/>
      <c r="AH63" s="4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8" customHeight="1">
      <c r="A64" s="7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3"/>
      <c r="AF64" s="3"/>
      <c r="AG64" s="4"/>
      <c r="AH64" s="4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8" customHeight="1">
      <c r="A65" s="7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3"/>
      <c r="AF65" s="3"/>
      <c r="AG65" s="4"/>
      <c r="AH65" s="4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8" customHeight="1">
      <c r="A66" s="7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3"/>
      <c r="AF66" s="3"/>
      <c r="AG66" s="4"/>
      <c r="AH66" s="4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8" customHeight="1">
      <c r="A67" s="7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3"/>
      <c r="AF67" s="3"/>
      <c r="AG67" s="4"/>
      <c r="AH67" s="4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8" customHeight="1">
      <c r="A68" s="7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3"/>
      <c r="AF68" s="3"/>
      <c r="AG68" s="4"/>
      <c r="AH68" s="4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8" customHeight="1">
      <c r="A69" s="7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3"/>
      <c r="AF69" s="3"/>
      <c r="AG69" s="4"/>
      <c r="AH69" s="4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8" customHeight="1">
      <c r="A70" s="7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3"/>
      <c r="AF70" s="3"/>
      <c r="AG70" s="4"/>
      <c r="AH70" s="4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8" customHeight="1">
      <c r="A71" s="7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3"/>
      <c r="AF71" s="3"/>
      <c r="AG71" s="4"/>
      <c r="AH71" s="4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8" customHeight="1">
      <c r="A72" s="7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3"/>
      <c r="AF72" s="3"/>
      <c r="AG72" s="4"/>
      <c r="AH72" s="4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8" customHeight="1">
      <c r="A73" s="7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3"/>
      <c r="AF73" s="3"/>
      <c r="AG73" s="4"/>
      <c r="AH73" s="4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8" customHeight="1">
      <c r="A74" s="7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3"/>
      <c r="AF74" s="3"/>
      <c r="AG74" s="4"/>
      <c r="AH74" s="4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8" customHeight="1">
      <c r="A75" s="7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3"/>
      <c r="AF75" s="3"/>
      <c r="AG75" s="4"/>
      <c r="AH75" s="4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8" customHeight="1">
      <c r="A76" s="7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3"/>
      <c r="AF76" s="3"/>
      <c r="AG76" s="4"/>
      <c r="AH76" s="4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8" customHeight="1">
      <c r="A77" s="7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3"/>
      <c r="AF77" s="3"/>
      <c r="AG77" s="4"/>
      <c r="AH77" s="4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8" customHeight="1">
      <c r="A78" s="7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3"/>
      <c r="AF78" s="3"/>
      <c r="AG78" s="4"/>
      <c r="AH78" s="4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8" customHeight="1">
      <c r="A79" s="7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3"/>
      <c r="AF79" s="3"/>
      <c r="AG79" s="4"/>
      <c r="AH79" s="4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8" customHeight="1">
      <c r="A80" s="7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3"/>
      <c r="AF80" s="3"/>
      <c r="AG80" s="4"/>
      <c r="AH80" s="4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8" customHeight="1">
      <c r="A81" s="7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3"/>
      <c r="AF81" s="3"/>
      <c r="AG81" s="4"/>
      <c r="AH81" s="4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8" customHeight="1">
      <c r="A82" s="7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3"/>
      <c r="AF82" s="3"/>
      <c r="AG82" s="4"/>
      <c r="AH82" s="4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8" customHeight="1">
      <c r="A83" s="7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3"/>
      <c r="AF83" s="3"/>
      <c r="AG83" s="4"/>
      <c r="AH83" s="4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8" customHeight="1">
      <c r="A84" s="7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3"/>
      <c r="AF84" s="3"/>
      <c r="AG84" s="4"/>
      <c r="AH84" s="4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8" customHeight="1">
      <c r="A85" s="7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3"/>
      <c r="AF85" s="3"/>
      <c r="AG85" s="4"/>
      <c r="AH85" s="4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8" customHeight="1">
      <c r="A86" s="7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3"/>
      <c r="AF86" s="3"/>
      <c r="AG86" s="4"/>
      <c r="AH86" s="4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8" customHeight="1">
      <c r="A87" s="7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3"/>
      <c r="AF87" s="3"/>
      <c r="AG87" s="4"/>
      <c r="AH87" s="4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8" customHeight="1">
      <c r="A88" s="7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3"/>
      <c r="AF88" s="3"/>
      <c r="AG88" s="4"/>
      <c r="AH88" s="4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8" customHeight="1">
      <c r="A89" s="7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3"/>
      <c r="AF89" s="3"/>
      <c r="AG89" s="4"/>
      <c r="AH89" s="4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8" customHeight="1">
      <c r="A90" s="7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3"/>
      <c r="AF90" s="3"/>
      <c r="AG90" s="4"/>
      <c r="AH90" s="4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8" customHeight="1">
      <c r="A91" s="7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3"/>
      <c r="AF91" s="3"/>
      <c r="AG91" s="4"/>
      <c r="AH91" s="4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8" customHeight="1">
      <c r="A92" s="7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3"/>
      <c r="AF92" s="3"/>
      <c r="AG92" s="4"/>
      <c r="AH92" s="4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8" customHeight="1">
      <c r="A93" s="7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3"/>
      <c r="AF93" s="3"/>
      <c r="AG93" s="4"/>
      <c r="AH93" s="4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8" customHeight="1">
      <c r="A94" s="7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3"/>
      <c r="AF94" s="3"/>
      <c r="AG94" s="4"/>
      <c r="AH94" s="4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8" customHeight="1">
      <c r="A95" s="7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3"/>
      <c r="AF95" s="3"/>
      <c r="AG95" s="4"/>
      <c r="AH95" s="4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8" customHeight="1">
      <c r="A96" s="7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3"/>
      <c r="AF96" s="3"/>
      <c r="AG96" s="4"/>
      <c r="AH96" s="4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8" customHeight="1">
      <c r="A97" s="7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3"/>
      <c r="AF97" s="3"/>
      <c r="AG97" s="4"/>
      <c r="AH97" s="4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8" customHeight="1">
      <c r="A98" s="7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3"/>
      <c r="AF98" s="3"/>
      <c r="AG98" s="4"/>
      <c r="AH98" s="4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8" customHeight="1">
      <c r="A99" s="7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3"/>
      <c r="AF99" s="3"/>
      <c r="AG99" s="4"/>
      <c r="AH99" s="4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8" customHeight="1">
      <c r="A100" s="7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3"/>
      <c r="AF100" s="3"/>
      <c r="AG100" s="4"/>
      <c r="AH100" s="4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8" customHeight="1">
      <c r="A101" s="7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3"/>
      <c r="AF101" s="3"/>
      <c r="AG101" s="4"/>
      <c r="AH101" s="4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8" customHeight="1">
      <c r="A102" s="7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3"/>
      <c r="AF102" s="3"/>
      <c r="AG102" s="4"/>
      <c r="AH102" s="4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8" customHeight="1">
      <c r="A103" s="7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3"/>
      <c r="AF103" s="3"/>
      <c r="AG103" s="4"/>
      <c r="AH103" s="4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8" customHeight="1">
      <c r="A104" s="7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3"/>
      <c r="AF104" s="3"/>
      <c r="AG104" s="4"/>
      <c r="AH104" s="4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8" customHeight="1">
      <c r="A105" s="7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3"/>
      <c r="AF105" s="3"/>
      <c r="AG105" s="4"/>
      <c r="AH105" s="4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8" customHeight="1">
      <c r="A106" s="7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3"/>
      <c r="AF106" s="3"/>
      <c r="AG106" s="4"/>
      <c r="AH106" s="4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8" customHeight="1">
      <c r="A107" s="7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3"/>
      <c r="AF107" s="3"/>
      <c r="AG107" s="4"/>
      <c r="AH107" s="4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8" customHeight="1">
      <c r="A108" s="7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3"/>
      <c r="AF108" s="3"/>
      <c r="AG108" s="4"/>
      <c r="AH108" s="4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8" customHeight="1">
      <c r="A109" s="7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3"/>
      <c r="AF109" s="3"/>
      <c r="AG109" s="4"/>
      <c r="AH109" s="4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8" customHeight="1">
      <c r="A110" s="7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3"/>
      <c r="AF110" s="3"/>
      <c r="AG110" s="4"/>
      <c r="AH110" s="4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8" customHeight="1">
      <c r="A111" s="7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3"/>
      <c r="AF111" s="3"/>
      <c r="AG111" s="4"/>
      <c r="AH111" s="4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8" customHeight="1">
      <c r="A112" s="7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3"/>
      <c r="AF112" s="3"/>
      <c r="AG112" s="4"/>
      <c r="AH112" s="4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8" customHeight="1">
      <c r="A113" s="7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3"/>
      <c r="AF113" s="3"/>
      <c r="AG113" s="4"/>
      <c r="AH113" s="4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8" customHeight="1">
      <c r="A114" s="7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3"/>
      <c r="AF114" s="3"/>
      <c r="AG114" s="4"/>
      <c r="AH114" s="4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8" customHeight="1">
      <c r="A115" s="7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3"/>
      <c r="AF115" s="3"/>
      <c r="AG115" s="4"/>
      <c r="AH115" s="4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8" customHeight="1">
      <c r="A116" s="7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3"/>
      <c r="AF116" s="3"/>
      <c r="AG116" s="4"/>
      <c r="AH116" s="4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8" customHeight="1">
      <c r="A117" s="7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3"/>
      <c r="AF117" s="3"/>
      <c r="AG117" s="4"/>
      <c r="AH117" s="4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8" customHeight="1">
      <c r="A118" s="7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3"/>
      <c r="AF118" s="3"/>
      <c r="AG118" s="4"/>
      <c r="AH118" s="4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8" customHeight="1">
      <c r="A119" s="7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3"/>
      <c r="AF119" s="3"/>
      <c r="AG119" s="4"/>
      <c r="AH119" s="4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8" customHeight="1">
      <c r="A120" s="7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3"/>
      <c r="AF120" s="3"/>
      <c r="AG120" s="4"/>
      <c r="AH120" s="4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8" customHeight="1">
      <c r="A121" s="7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3"/>
      <c r="AF121" s="3"/>
      <c r="AG121" s="4"/>
      <c r="AH121" s="4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8" customHeight="1">
      <c r="A122" s="7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3"/>
      <c r="AF122" s="3"/>
      <c r="AG122" s="4"/>
      <c r="AH122" s="4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8" customHeight="1">
      <c r="A123" s="7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3"/>
      <c r="AF123" s="3"/>
      <c r="AG123" s="4"/>
      <c r="AH123" s="4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8" customHeight="1">
      <c r="A124" s="7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3"/>
      <c r="AF124" s="3"/>
      <c r="AG124" s="4"/>
      <c r="AH124" s="4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8" customHeight="1">
      <c r="A125" s="7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3"/>
      <c r="AF125" s="3"/>
      <c r="AG125" s="4"/>
      <c r="AH125" s="4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8" customHeight="1">
      <c r="A126" s="7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3"/>
      <c r="AF126" s="3"/>
      <c r="AG126" s="4"/>
      <c r="AH126" s="4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8" customHeight="1">
      <c r="A127" s="7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3"/>
      <c r="AF127" s="3"/>
      <c r="AG127" s="4"/>
      <c r="AH127" s="4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8" customHeight="1">
      <c r="A128" s="7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3"/>
      <c r="AF128" s="3"/>
      <c r="AG128" s="4"/>
      <c r="AH128" s="4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8" customHeight="1">
      <c r="A129" s="7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3"/>
      <c r="AF129" s="3"/>
      <c r="AG129" s="4"/>
      <c r="AH129" s="4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8" customHeight="1">
      <c r="A130" s="7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3"/>
      <c r="AF130" s="3"/>
      <c r="AG130" s="4"/>
      <c r="AH130" s="4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8" customHeight="1">
      <c r="A131" s="7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3"/>
      <c r="AF131" s="3"/>
      <c r="AG131" s="4"/>
      <c r="AH131" s="4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8" customHeight="1">
      <c r="A132" s="7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3"/>
      <c r="AF132" s="3"/>
      <c r="AG132" s="4"/>
      <c r="AH132" s="4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8" customHeight="1">
      <c r="A133" s="7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3"/>
      <c r="AF133" s="3"/>
      <c r="AG133" s="4"/>
      <c r="AH133" s="4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8" customHeight="1">
      <c r="A134" s="7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3"/>
      <c r="AF134" s="3"/>
      <c r="AG134" s="4"/>
      <c r="AH134" s="4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8" customHeight="1">
      <c r="A135" s="7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3"/>
      <c r="AF135" s="3"/>
      <c r="AG135" s="4"/>
      <c r="AH135" s="4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8" customHeight="1">
      <c r="A136" s="7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3"/>
      <c r="AF136" s="3"/>
      <c r="AG136" s="4"/>
      <c r="AH136" s="4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8" customHeight="1">
      <c r="A137" s="7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3"/>
      <c r="AF137" s="3"/>
      <c r="AG137" s="4"/>
      <c r="AH137" s="4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8" customHeight="1">
      <c r="A138" s="7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3"/>
      <c r="AF138" s="3"/>
      <c r="AG138" s="4"/>
      <c r="AH138" s="4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8" customHeight="1">
      <c r="A139" s="7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3"/>
      <c r="AF139" s="3"/>
      <c r="AG139" s="4"/>
      <c r="AH139" s="4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8" customHeight="1">
      <c r="A140" s="7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3"/>
      <c r="AF140" s="3"/>
      <c r="AG140" s="4"/>
      <c r="AH140" s="4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8" customHeight="1">
      <c r="A141" s="7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3"/>
      <c r="AF141" s="3"/>
      <c r="AG141" s="4"/>
      <c r="AH141" s="4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8" customHeight="1">
      <c r="A142" s="7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3"/>
      <c r="AF142" s="3"/>
      <c r="AG142" s="4"/>
      <c r="AH142" s="4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8" customHeight="1">
      <c r="A143" s="7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3"/>
      <c r="AF143" s="3"/>
      <c r="AG143" s="4"/>
      <c r="AH143" s="4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8" customHeight="1">
      <c r="A144" s="7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3"/>
      <c r="AF144" s="3"/>
      <c r="AG144" s="4"/>
      <c r="AH144" s="4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8" customHeight="1">
      <c r="A145" s="7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3"/>
      <c r="AF145" s="3"/>
      <c r="AG145" s="4"/>
      <c r="AH145" s="4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8" customHeight="1">
      <c r="A146" s="7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3"/>
      <c r="AF146" s="3"/>
      <c r="AG146" s="4"/>
      <c r="AH146" s="4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8" customHeight="1">
      <c r="A147" s="7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3"/>
      <c r="AF147" s="3"/>
      <c r="AG147" s="4"/>
      <c r="AH147" s="4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8" customHeight="1">
      <c r="A148" s="7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3"/>
      <c r="AF148" s="3"/>
      <c r="AG148" s="4"/>
      <c r="AH148" s="4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8" customHeight="1">
      <c r="A149" s="7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3"/>
      <c r="AF149" s="3"/>
      <c r="AG149" s="4"/>
      <c r="AH149" s="4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8" customHeight="1">
      <c r="A150" s="7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3"/>
      <c r="AF150" s="3"/>
      <c r="AG150" s="4"/>
      <c r="AH150" s="4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8" customHeight="1">
      <c r="A151" s="7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3"/>
      <c r="AF151" s="3"/>
      <c r="AG151" s="4"/>
      <c r="AH151" s="4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8" customHeight="1">
      <c r="A152" s="7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3"/>
      <c r="AF152" s="3"/>
      <c r="AG152" s="4"/>
      <c r="AH152" s="4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8" customHeight="1">
      <c r="A153" s="7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3"/>
      <c r="AF153" s="3"/>
      <c r="AG153" s="4"/>
      <c r="AH153" s="4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8" customHeight="1">
      <c r="A154" s="7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3"/>
      <c r="AF154" s="3"/>
      <c r="AG154" s="4"/>
      <c r="AH154" s="4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8" customHeight="1">
      <c r="A155" s="7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3"/>
      <c r="AF155" s="3"/>
      <c r="AG155" s="4"/>
      <c r="AH155" s="4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8" customHeight="1">
      <c r="A156" s="7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3"/>
      <c r="AF156" s="3"/>
      <c r="AG156" s="4"/>
      <c r="AH156" s="4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8" customHeight="1">
      <c r="A157" s="7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3"/>
      <c r="AF157" s="3"/>
      <c r="AG157" s="4"/>
      <c r="AH157" s="4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8" customHeight="1">
      <c r="A158" s="7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3"/>
      <c r="AF158" s="3"/>
      <c r="AG158" s="4"/>
      <c r="AH158" s="4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8" customHeight="1">
      <c r="A159" s="7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3"/>
      <c r="AF159" s="3"/>
      <c r="AG159" s="4"/>
      <c r="AH159" s="4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8" customHeight="1">
      <c r="A160" s="7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3"/>
      <c r="AF160" s="3"/>
      <c r="AG160" s="4"/>
      <c r="AH160" s="4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8" customHeight="1">
      <c r="A161" s="7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3"/>
      <c r="AF161" s="3"/>
      <c r="AG161" s="4"/>
      <c r="AH161" s="4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8" customHeight="1">
      <c r="A162" s="7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3"/>
      <c r="AF162" s="3"/>
      <c r="AG162" s="4"/>
      <c r="AH162" s="4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8" customHeight="1">
      <c r="A163" s="7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3"/>
      <c r="AF163" s="3"/>
      <c r="AG163" s="4"/>
      <c r="AH163" s="4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8" customHeight="1">
      <c r="A164" s="7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3"/>
      <c r="AF164" s="3"/>
      <c r="AG164" s="4"/>
      <c r="AH164" s="4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8" customHeight="1">
      <c r="A165" s="7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3"/>
      <c r="AF165" s="3"/>
      <c r="AG165" s="4"/>
      <c r="AH165" s="4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8" customHeight="1">
      <c r="A166" s="7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3"/>
      <c r="AF166" s="3"/>
      <c r="AG166" s="4"/>
      <c r="AH166" s="4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8" customHeight="1">
      <c r="A167" s="7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3"/>
      <c r="AF167" s="3"/>
      <c r="AG167" s="4"/>
      <c r="AH167" s="4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8" customHeight="1">
      <c r="A168" s="7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3"/>
      <c r="AF168" s="3"/>
      <c r="AG168" s="4"/>
      <c r="AH168" s="4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8" customHeight="1">
      <c r="A169" s="7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3"/>
      <c r="AF169" s="3"/>
      <c r="AG169" s="4"/>
      <c r="AH169" s="4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8" customHeight="1">
      <c r="A170" s="7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3"/>
      <c r="AF170" s="3"/>
      <c r="AG170" s="4"/>
      <c r="AH170" s="4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8" customHeight="1">
      <c r="A171" s="7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3"/>
      <c r="AF171" s="3"/>
      <c r="AG171" s="4"/>
      <c r="AH171" s="4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8" customHeight="1">
      <c r="A172" s="7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3"/>
      <c r="AF172" s="3"/>
      <c r="AG172" s="4"/>
      <c r="AH172" s="4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8" customHeight="1">
      <c r="A173" s="7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3"/>
      <c r="AF173" s="3"/>
      <c r="AG173" s="4"/>
      <c r="AH173" s="4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8" customHeight="1">
      <c r="A174" s="7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3"/>
      <c r="AF174" s="3"/>
      <c r="AG174" s="4"/>
      <c r="AH174" s="4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8" customHeight="1">
      <c r="A175" s="7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3"/>
      <c r="AF175" s="3"/>
      <c r="AG175" s="4"/>
      <c r="AH175" s="4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8" customHeight="1">
      <c r="A176" s="7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3"/>
      <c r="AF176" s="3"/>
      <c r="AG176" s="4"/>
      <c r="AH176" s="4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8" customHeight="1">
      <c r="A177" s="7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3"/>
      <c r="AF177" s="3"/>
      <c r="AG177" s="4"/>
      <c r="AH177" s="4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8" customHeight="1">
      <c r="A178" s="7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3"/>
      <c r="AF178" s="3"/>
      <c r="AG178" s="4"/>
      <c r="AH178" s="4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8" customHeight="1">
      <c r="A179" s="7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3"/>
      <c r="AF179" s="3"/>
      <c r="AG179" s="4"/>
      <c r="AH179" s="4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8" customHeight="1">
      <c r="A180" s="7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3"/>
      <c r="AF180" s="3"/>
      <c r="AG180" s="4"/>
      <c r="AH180" s="4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8" customHeight="1">
      <c r="A181" s="7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3"/>
      <c r="AF181" s="3"/>
      <c r="AG181" s="4"/>
      <c r="AH181" s="4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8" customHeight="1">
      <c r="A182" s="7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3"/>
      <c r="AF182" s="3"/>
      <c r="AG182" s="4"/>
      <c r="AH182" s="4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8" customHeight="1">
      <c r="A183" s="7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3"/>
      <c r="AF183" s="3"/>
      <c r="AG183" s="4"/>
      <c r="AH183" s="4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8" customHeight="1">
      <c r="A184" s="7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3"/>
      <c r="AF184" s="3"/>
      <c r="AG184" s="4"/>
      <c r="AH184" s="4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8" customHeight="1">
      <c r="A185" s="7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3"/>
      <c r="AF185" s="3"/>
      <c r="AG185" s="4"/>
      <c r="AH185" s="4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8" customHeight="1">
      <c r="A186" s="7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3"/>
      <c r="AF186" s="3"/>
      <c r="AG186" s="4"/>
      <c r="AH186" s="4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8" customHeight="1">
      <c r="A187" s="7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3"/>
      <c r="AF187" s="3"/>
      <c r="AG187" s="4"/>
      <c r="AH187" s="4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8" customHeight="1">
      <c r="A188" s="7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3"/>
      <c r="AF188" s="3"/>
      <c r="AG188" s="4"/>
      <c r="AH188" s="4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8" customHeight="1">
      <c r="A189" s="7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3"/>
      <c r="AF189" s="3"/>
      <c r="AG189" s="4"/>
      <c r="AH189" s="4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8" customHeight="1">
      <c r="A190" s="7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3"/>
      <c r="AF190" s="3"/>
      <c r="AG190" s="4"/>
      <c r="AH190" s="4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8" customHeight="1">
      <c r="A191" s="7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3"/>
      <c r="AF191" s="3"/>
      <c r="AG191" s="4"/>
      <c r="AH191" s="4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8" customHeight="1">
      <c r="A192" s="7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3"/>
      <c r="AF192" s="3"/>
      <c r="AG192" s="4"/>
      <c r="AH192" s="4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8" customHeight="1">
      <c r="A193" s="7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3"/>
      <c r="AF193" s="3"/>
      <c r="AG193" s="4"/>
      <c r="AH193" s="4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8" customHeight="1">
      <c r="A194" s="7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3"/>
      <c r="AF194" s="3"/>
      <c r="AG194" s="4"/>
      <c r="AH194" s="4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8" customHeight="1">
      <c r="A195" s="7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3"/>
      <c r="AF195" s="3"/>
      <c r="AG195" s="4"/>
      <c r="AH195" s="4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8" customHeight="1">
      <c r="A196" s="7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3"/>
      <c r="AF196" s="3"/>
      <c r="AG196" s="4"/>
      <c r="AH196" s="4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8" customHeight="1">
      <c r="A197" s="7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3"/>
      <c r="AF197" s="3"/>
      <c r="AG197" s="4"/>
      <c r="AH197" s="4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8" customHeight="1">
      <c r="A198" s="7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3"/>
      <c r="AF198" s="3"/>
      <c r="AG198" s="4"/>
      <c r="AH198" s="4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8" customHeight="1">
      <c r="A199" s="7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3"/>
      <c r="AF199" s="3"/>
      <c r="AG199" s="4"/>
      <c r="AH199" s="4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8" customHeight="1">
      <c r="A200" s="7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3"/>
      <c r="AF200" s="3"/>
      <c r="AG200" s="4"/>
      <c r="AH200" s="4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8" customHeight="1">
      <c r="A201" s="7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3"/>
      <c r="AF201" s="3"/>
      <c r="AG201" s="4"/>
      <c r="AH201" s="4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8" customHeight="1">
      <c r="A202" s="7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3"/>
      <c r="AF202" s="3"/>
      <c r="AG202" s="4"/>
      <c r="AH202" s="4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8" customHeight="1">
      <c r="A203" s="7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3"/>
      <c r="AF203" s="3"/>
      <c r="AG203" s="4"/>
      <c r="AH203" s="4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8" customHeight="1">
      <c r="A204" s="7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3"/>
      <c r="AF204" s="3"/>
      <c r="AG204" s="4"/>
      <c r="AH204" s="4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8" customHeight="1">
      <c r="A205" s="7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3"/>
      <c r="AF205" s="3"/>
      <c r="AG205" s="4"/>
      <c r="AH205" s="4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8" customHeight="1">
      <c r="A206" s="7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3"/>
      <c r="AF206" s="3"/>
      <c r="AG206" s="4"/>
      <c r="AH206" s="4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8" customHeight="1">
      <c r="A207" s="7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3"/>
      <c r="AF207" s="3"/>
      <c r="AG207" s="4"/>
      <c r="AH207" s="4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8" customHeight="1">
      <c r="A208" s="7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3"/>
      <c r="AF208" s="3"/>
      <c r="AG208" s="4"/>
      <c r="AH208" s="4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8" customHeight="1">
      <c r="A209" s="7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3"/>
      <c r="AF209" s="3"/>
      <c r="AG209" s="4"/>
      <c r="AH209" s="4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8" customHeight="1">
      <c r="A210" s="7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3"/>
      <c r="AF210" s="3"/>
      <c r="AG210" s="4"/>
      <c r="AH210" s="4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8" customHeight="1">
      <c r="A211" s="7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3"/>
      <c r="AF211" s="3"/>
      <c r="AG211" s="4"/>
      <c r="AH211" s="4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8" customHeight="1">
      <c r="A212" s="7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3"/>
      <c r="AF212" s="3"/>
      <c r="AG212" s="4"/>
      <c r="AH212" s="4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8" customHeight="1">
      <c r="A213" s="7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3"/>
      <c r="AF213" s="3"/>
      <c r="AG213" s="4"/>
      <c r="AH213" s="4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8" customHeight="1">
      <c r="A214" s="7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3"/>
      <c r="AF214" s="3"/>
      <c r="AG214" s="4"/>
      <c r="AH214" s="4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8" customHeight="1">
      <c r="A215" s="7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3"/>
      <c r="AF215" s="3"/>
      <c r="AG215" s="4"/>
      <c r="AH215" s="4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8" customHeight="1">
      <c r="A216" s="7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3"/>
      <c r="AF216" s="3"/>
      <c r="AG216" s="4"/>
      <c r="AH216" s="4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8" customHeight="1">
      <c r="A217" s="7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3"/>
      <c r="AF217" s="3"/>
      <c r="AG217" s="4"/>
      <c r="AH217" s="4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8" customHeight="1">
      <c r="A218" s="7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3"/>
      <c r="AF218" s="3"/>
      <c r="AG218" s="4"/>
      <c r="AH218" s="4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8" customHeight="1">
      <c r="A219" s="7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3"/>
      <c r="AF219" s="3"/>
      <c r="AG219" s="4"/>
      <c r="AH219" s="4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8" customHeight="1">
      <c r="A220" s="7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3"/>
      <c r="AF220" s="3"/>
      <c r="AG220" s="4"/>
      <c r="AH220" s="4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8" customHeight="1">
      <c r="A221" s="7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3"/>
      <c r="AF221" s="3"/>
      <c r="AG221" s="4"/>
      <c r="AH221" s="4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8" customHeight="1">
      <c r="A222" s="7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3"/>
      <c r="AF222" s="3"/>
      <c r="AG222" s="4"/>
      <c r="AH222" s="4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8" customHeight="1">
      <c r="A223" s="7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3"/>
      <c r="AF223" s="3"/>
      <c r="AG223" s="4"/>
      <c r="AH223" s="4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8" customHeight="1">
      <c r="A224" s="7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3"/>
      <c r="AF224" s="3"/>
      <c r="AG224" s="4"/>
      <c r="AH224" s="4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8" customHeight="1">
      <c r="A225" s="7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3"/>
      <c r="AF225" s="3"/>
      <c r="AG225" s="4"/>
      <c r="AH225" s="4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8" customHeight="1">
      <c r="A226" s="7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3"/>
      <c r="AF226" s="3"/>
      <c r="AG226" s="4"/>
      <c r="AH226" s="4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8" customHeight="1">
      <c r="A227" s="7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3"/>
      <c r="AF227" s="3"/>
      <c r="AG227" s="4"/>
      <c r="AH227" s="4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8" customHeight="1">
      <c r="A228" s="7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3"/>
      <c r="AF228" s="3"/>
      <c r="AG228" s="4"/>
      <c r="AH228" s="4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8" customHeight="1">
      <c r="A229" s="7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3"/>
      <c r="AF229" s="3"/>
      <c r="AG229" s="4"/>
      <c r="AH229" s="4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8" customHeight="1">
      <c r="A230" s="7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3"/>
      <c r="AF230" s="3"/>
      <c r="AG230" s="4"/>
      <c r="AH230" s="4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8" customHeight="1">
      <c r="A231" s="7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3"/>
      <c r="AF231" s="3"/>
      <c r="AG231" s="4"/>
      <c r="AH231" s="4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8" customHeight="1">
      <c r="A232" s="7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3"/>
      <c r="AF232" s="3"/>
      <c r="AG232" s="4"/>
      <c r="AH232" s="4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8" customHeight="1">
      <c r="A233" s="7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3"/>
      <c r="AF233" s="3"/>
      <c r="AG233" s="4"/>
      <c r="AH233" s="4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8" customHeight="1">
      <c r="A234" s="7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3"/>
      <c r="AF234" s="3"/>
      <c r="AG234" s="4"/>
      <c r="AH234" s="4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8" customHeight="1">
      <c r="A235" s="7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3"/>
      <c r="AF235" s="3"/>
      <c r="AG235" s="4"/>
      <c r="AH235" s="4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8" customHeight="1">
      <c r="A236" s="7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3"/>
      <c r="AF236" s="3"/>
      <c r="AG236" s="4"/>
      <c r="AH236" s="4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8" customHeight="1">
      <c r="A237" s="7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3"/>
      <c r="AF237" s="3"/>
      <c r="AG237" s="4"/>
      <c r="AH237" s="4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8" customHeight="1">
      <c r="A238" s="7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3"/>
      <c r="AF238" s="3"/>
      <c r="AG238" s="4"/>
      <c r="AH238" s="4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8" customHeight="1">
      <c r="A239" s="7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3"/>
      <c r="AF239" s="3"/>
      <c r="AG239" s="4"/>
      <c r="AH239" s="4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8" customHeight="1">
      <c r="A240" s="7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3"/>
      <c r="AF240" s="3"/>
      <c r="AG240" s="4"/>
      <c r="AH240" s="4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8" customHeight="1">
      <c r="A241" s="7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3"/>
      <c r="AF241" s="3"/>
      <c r="AG241" s="4"/>
      <c r="AH241" s="4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8" customHeight="1">
      <c r="A242" s="7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3"/>
      <c r="AF242" s="3"/>
      <c r="AG242" s="4"/>
      <c r="AH242" s="4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8" customHeight="1">
      <c r="A243" s="7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3"/>
      <c r="AF243" s="3"/>
      <c r="AG243" s="4"/>
      <c r="AH243" s="4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8" customHeight="1">
      <c r="A244" s="7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3"/>
      <c r="AF244" s="3"/>
      <c r="AG244" s="4"/>
      <c r="AH244" s="4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8" customHeight="1">
      <c r="A245" s="7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3"/>
      <c r="AF245" s="3"/>
      <c r="AG245" s="4"/>
      <c r="AH245" s="4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8" customHeight="1">
      <c r="A246" s="7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3"/>
      <c r="AF246" s="3"/>
      <c r="AG246" s="4"/>
      <c r="AH246" s="4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8" customHeight="1">
      <c r="A247" s="7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3"/>
      <c r="AF247" s="3"/>
      <c r="AG247" s="4"/>
      <c r="AH247" s="4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8" customHeight="1">
      <c r="A248" s="7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3"/>
      <c r="AF248" s="3"/>
      <c r="AG248" s="4"/>
      <c r="AH248" s="4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8" customHeight="1">
      <c r="A249" s="7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3"/>
      <c r="AF249" s="3"/>
      <c r="AG249" s="4"/>
      <c r="AH249" s="4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8" customHeight="1">
      <c r="A250" s="7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3"/>
      <c r="AF250" s="3"/>
      <c r="AG250" s="4"/>
      <c r="AH250" s="4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8" customHeight="1">
      <c r="A251" s="7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3"/>
      <c r="AF251" s="3"/>
      <c r="AG251" s="4"/>
      <c r="AH251" s="4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8" customHeight="1">
      <c r="A252" s="7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3"/>
      <c r="AF252" s="3"/>
      <c r="AG252" s="4"/>
      <c r="AH252" s="4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8" customHeight="1">
      <c r="A253" s="7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3"/>
      <c r="AF253" s="3"/>
      <c r="AG253" s="4"/>
      <c r="AH253" s="4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8" customHeight="1">
      <c r="A254" s="7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3"/>
      <c r="AF254" s="3"/>
      <c r="AG254" s="4"/>
      <c r="AH254" s="4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8" customHeight="1">
      <c r="A255" s="7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3"/>
      <c r="AF255" s="3"/>
      <c r="AG255" s="4"/>
      <c r="AH255" s="4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8" customHeight="1">
      <c r="A256" s="7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3"/>
      <c r="AF256" s="3"/>
      <c r="AG256" s="4"/>
      <c r="AH256" s="4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8" customHeight="1">
      <c r="A257" s="7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3"/>
      <c r="AF257" s="3"/>
      <c r="AG257" s="4"/>
      <c r="AH257" s="4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8" customHeight="1">
      <c r="A258" s="7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3"/>
      <c r="AF258" s="3"/>
      <c r="AG258" s="4"/>
      <c r="AH258" s="4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8" customHeight="1">
      <c r="A259" s="7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3"/>
      <c r="AF259" s="3"/>
      <c r="AG259" s="4"/>
      <c r="AH259" s="4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8" customHeight="1">
      <c r="A260" s="7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3"/>
      <c r="AF260" s="3"/>
      <c r="AG260" s="4"/>
      <c r="AH260" s="4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8" customHeight="1">
      <c r="A261" s="7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3"/>
      <c r="AF261" s="3"/>
      <c r="AG261" s="4"/>
      <c r="AH261" s="4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8" customHeight="1">
      <c r="A262" s="7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3"/>
      <c r="AF262" s="3"/>
      <c r="AG262" s="4"/>
      <c r="AH262" s="4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8" customHeight="1">
      <c r="A263" s="7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3"/>
      <c r="AF263" s="3"/>
      <c r="AG263" s="4"/>
      <c r="AH263" s="4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8" customHeight="1">
      <c r="A264" s="7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3"/>
      <c r="AF264" s="3"/>
      <c r="AG264" s="4"/>
      <c r="AH264" s="4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8" customHeight="1">
      <c r="A265" s="7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3"/>
      <c r="AF265" s="3"/>
      <c r="AG265" s="4"/>
      <c r="AH265" s="4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8" customHeight="1">
      <c r="A266" s="7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3"/>
      <c r="AF266" s="3"/>
      <c r="AG266" s="4"/>
      <c r="AH266" s="4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8" customHeight="1">
      <c r="A267" s="7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3"/>
      <c r="AF267" s="3"/>
      <c r="AG267" s="4"/>
      <c r="AH267" s="4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8" customHeight="1">
      <c r="A268" s="7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3"/>
      <c r="AF268" s="3"/>
      <c r="AG268" s="4"/>
      <c r="AH268" s="4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8" customHeight="1">
      <c r="A269" s="7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3"/>
      <c r="AF269" s="3"/>
      <c r="AG269" s="4"/>
      <c r="AH269" s="4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8" customHeight="1">
      <c r="A270" s="7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3"/>
      <c r="AF270" s="3"/>
      <c r="AG270" s="4"/>
      <c r="AH270" s="4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8" customHeight="1">
      <c r="A271" s="7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3"/>
      <c r="AF271" s="3"/>
      <c r="AG271" s="4"/>
      <c r="AH271" s="4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8" customHeight="1">
      <c r="A272" s="7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3"/>
      <c r="AF272" s="3"/>
      <c r="AG272" s="4"/>
      <c r="AH272" s="4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8" customHeight="1">
      <c r="A273" s="7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3"/>
      <c r="AF273" s="3"/>
      <c r="AG273" s="4"/>
      <c r="AH273" s="4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8" customHeight="1">
      <c r="A274" s="7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3"/>
      <c r="AF274" s="3"/>
      <c r="AG274" s="4"/>
      <c r="AH274" s="4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8" customHeight="1">
      <c r="A275" s="7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3"/>
      <c r="AF275" s="3"/>
      <c r="AG275" s="4"/>
      <c r="AH275" s="4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8" customHeight="1">
      <c r="A276" s="7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3"/>
      <c r="AF276" s="3"/>
      <c r="AG276" s="4"/>
      <c r="AH276" s="4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8" customHeight="1">
      <c r="A277" s="7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3"/>
      <c r="AF277" s="3"/>
      <c r="AG277" s="4"/>
      <c r="AH277" s="4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8" customHeight="1">
      <c r="A278" s="7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3"/>
      <c r="AF278" s="3"/>
      <c r="AG278" s="4"/>
      <c r="AH278" s="4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8" customHeight="1">
      <c r="A279" s="7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3"/>
      <c r="AF279" s="3"/>
      <c r="AG279" s="4"/>
      <c r="AH279" s="4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8" customHeight="1">
      <c r="A280" s="7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3"/>
      <c r="AF280" s="3"/>
      <c r="AG280" s="4"/>
      <c r="AH280" s="4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8" customHeight="1">
      <c r="A281" s="7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3"/>
      <c r="AF281" s="3"/>
      <c r="AG281" s="4"/>
      <c r="AH281" s="4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8" customHeight="1">
      <c r="A282" s="7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3"/>
      <c r="AF282" s="3"/>
      <c r="AG282" s="4"/>
      <c r="AH282" s="4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8" customHeight="1">
      <c r="A283" s="7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3"/>
      <c r="AF283" s="3"/>
      <c r="AG283" s="4"/>
      <c r="AH283" s="4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8" customHeight="1">
      <c r="A284" s="7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3"/>
      <c r="AF284" s="3"/>
      <c r="AG284" s="4"/>
      <c r="AH284" s="4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8" customHeight="1">
      <c r="A285" s="7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3"/>
      <c r="AF285" s="3"/>
      <c r="AG285" s="4"/>
      <c r="AH285" s="4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8" customHeight="1">
      <c r="A286" s="7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3"/>
      <c r="AF286" s="3"/>
      <c r="AG286" s="4"/>
      <c r="AH286" s="4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8" customHeight="1">
      <c r="A287" s="7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3"/>
      <c r="AF287" s="3"/>
      <c r="AG287" s="4"/>
      <c r="AH287" s="4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8" customHeight="1">
      <c r="A288" s="7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3"/>
      <c r="AF288" s="3"/>
      <c r="AG288" s="4"/>
      <c r="AH288" s="4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8" customHeight="1">
      <c r="A289" s="7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3"/>
      <c r="AF289" s="3"/>
      <c r="AG289" s="4"/>
      <c r="AH289" s="4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8" customHeight="1">
      <c r="A290" s="7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3"/>
      <c r="AF290" s="3"/>
      <c r="AG290" s="4"/>
      <c r="AH290" s="4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8" customHeight="1">
      <c r="A291" s="7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3"/>
      <c r="AF291" s="3"/>
      <c r="AG291" s="4"/>
      <c r="AH291" s="4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8" customHeight="1">
      <c r="A292" s="7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3"/>
      <c r="AF292" s="3"/>
      <c r="AG292" s="4"/>
      <c r="AH292" s="4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8" customHeight="1">
      <c r="A293" s="7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3"/>
      <c r="AF293" s="3"/>
      <c r="AG293" s="4"/>
      <c r="AH293" s="4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8" customHeight="1">
      <c r="A294" s="7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3"/>
      <c r="AF294" s="3"/>
      <c r="AG294" s="4"/>
      <c r="AH294" s="4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8" customHeight="1">
      <c r="A295" s="7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3"/>
      <c r="AF295" s="3"/>
      <c r="AG295" s="4"/>
      <c r="AH295" s="4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8" customHeight="1">
      <c r="A296" s="7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3"/>
      <c r="AF296" s="3"/>
      <c r="AG296" s="4"/>
      <c r="AH296" s="4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8" customHeight="1">
      <c r="A297" s="7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3"/>
      <c r="AF297" s="3"/>
      <c r="AG297" s="4"/>
      <c r="AH297" s="4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8" customHeight="1">
      <c r="A298" s="7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3"/>
      <c r="AF298" s="3"/>
      <c r="AG298" s="4"/>
      <c r="AH298" s="4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8" customHeight="1">
      <c r="A299" s="7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3"/>
      <c r="AF299" s="3"/>
      <c r="AG299" s="4"/>
      <c r="AH299" s="4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8" customHeight="1">
      <c r="A300" s="7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3"/>
      <c r="AF300" s="3"/>
      <c r="AG300" s="4"/>
      <c r="AH300" s="4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8" customHeight="1">
      <c r="A301" s="7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3"/>
      <c r="AF301" s="3"/>
      <c r="AG301" s="4"/>
      <c r="AH301" s="4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8" customHeight="1">
      <c r="A302" s="7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3"/>
      <c r="AF302" s="3"/>
      <c r="AG302" s="4"/>
      <c r="AH302" s="4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8" customHeight="1">
      <c r="A303" s="7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3"/>
      <c r="AF303" s="3"/>
      <c r="AG303" s="4"/>
      <c r="AH303" s="4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8" customHeight="1">
      <c r="A304" s="7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3"/>
      <c r="AF304" s="3"/>
      <c r="AG304" s="4"/>
      <c r="AH304" s="4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8" customHeight="1">
      <c r="A305" s="7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3"/>
      <c r="AF305" s="3"/>
      <c r="AG305" s="4"/>
      <c r="AH305" s="4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8" customHeight="1">
      <c r="A306" s="7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3"/>
      <c r="AF306" s="3"/>
      <c r="AG306" s="4"/>
      <c r="AH306" s="4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8" customHeight="1">
      <c r="A307" s="7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3"/>
      <c r="AF307" s="3"/>
      <c r="AG307" s="4"/>
      <c r="AH307" s="4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8" customHeight="1">
      <c r="A308" s="7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3"/>
      <c r="AF308" s="3"/>
      <c r="AG308" s="4"/>
      <c r="AH308" s="4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8" customHeight="1">
      <c r="A309" s="7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3"/>
      <c r="AF309" s="3"/>
      <c r="AG309" s="4"/>
      <c r="AH309" s="4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8" customHeight="1">
      <c r="A310" s="7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3"/>
      <c r="AF310" s="3"/>
      <c r="AG310" s="4"/>
      <c r="AH310" s="4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8" customHeight="1">
      <c r="A311" s="7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3"/>
      <c r="AF311" s="3"/>
      <c r="AG311" s="4"/>
      <c r="AH311" s="4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8" customHeight="1">
      <c r="A312" s="7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3"/>
      <c r="AF312" s="3"/>
      <c r="AG312" s="4"/>
      <c r="AH312" s="4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8" customHeight="1">
      <c r="A313" s="7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3"/>
      <c r="AF313" s="3"/>
      <c r="AG313" s="4"/>
      <c r="AH313" s="4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8" customHeight="1">
      <c r="A314" s="7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3"/>
      <c r="AF314" s="3"/>
      <c r="AG314" s="4"/>
      <c r="AH314" s="4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8" customHeight="1">
      <c r="A315" s="7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3"/>
      <c r="AF315" s="3"/>
      <c r="AG315" s="4"/>
      <c r="AH315" s="4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8" customHeight="1">
      <c r="A316" s="7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3"/>
      <c r="AF316" s="3"/>
      <c r="AG316" s="4"/>
      <c r="AH316" s="4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8" customHeight="1">
      <c r="A317" s="7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3"/>
      <c r="AF317" s="3"/>
      <c r="AG317" s="4"/>
      <c r="AH317" s="4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8" customHeight="1">
      <c r="A318" s="7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3"/>
      <c r="AF318" s="3"/>
      <c r="AG318" s="4"/>
      <c r="AH318" s="4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8" customHeight="1">
      <c r="A319" s="7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3"/>
      <c r="AF319" s="3"/>
      <c r="AG319" s="4"/>
      <c r="AH319" s="4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8" customHeight="1">
      <c r="A320" s="7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3"/>
      <c r="AF320" s="3"/>
      <c r="AG320" s="4"/>
      <c r="AH320" s="4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8" customHeight="1">
      <c r="A321" s="7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3"/>
      <c r="AF321" s="3"/>
      <c r="AG321" s="4"/>
      <c r="AH321" s="4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8" customHeight="1">
      <c r="A322" s="7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3"/>
      <c r="AF322" s="3"/>
      <c r="AG322" s="4"/>
      <c r="AH322" s="4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8" customHeight="1">
      <c r="A323" s="7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3"/>
      <c r="AF323" s="3"/>
      <c r="AG323" s="4"/>
      <c r="AH323" s="4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8" customHeight="1">
      <c r="A324" s="7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3"/>
      <c r="AF324" s="3"/>
      <c r="AG324" s="4"/>
      <c r="AH324" s="4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8" customHeight="1">
      <c r="A325" s="7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3"/>
      <c r="AF325" s="3"/>
      <c r="AG325" s="4"/>
      <c r="AH325" s="4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8" customHeight="1">
      <c r="A326" s="7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3"/>
      <c r="AF326" s="3"/>
      <c r="AG326" s="4"/>
      <c r="AH326" s="4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8" customHeight="1">
      <c r="A327" s="7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3"/>
      <c r="AF327" s="3"/>
      <c r="AG327" s="4"/>
      <c r="AH327" s="4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8" customHeight="1">
      <c r="A328" s="7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3"/>
      <c r="AF328" s="3"/>
      <c r="AG328" s="4"/>
      <c r="AH328" s="4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8" customHeight="1">
      <c r="A329" s="7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3"/>
      <c r="AF329" s="3"/>
      <c r="AG329" s="4"/>
      <c r="AH329" s="4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8" customHeight="1">
      <c r="A330" s="7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3"/>
      <c r="AF330" s="3"/>
      <c r="AG330" s="4"/>
      <c r="AH330" s="4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8" customHeight="1">
      <c r="A331" s="7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3"/>
      <c r="AF331" s="3"/>
      <c r="AG331" s="4"/>
      <c r="AH331" s="4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8" customHeight="1">
      <c r="A332" s="7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3"/>
      <c r="AF332" s="3"/>
      <c r="AG332" s="4"/>
      <c r="AH332" s="4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8" customHeight="1">
      <c r="A333" s="7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3"/>
      <c r="AF333" s="3"/>
      <c r="AG333" s="4"/>
      <c r="AH333" s="4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8" customHeight="1">
      <c r="A334" s="7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3"/>
      <c r="AF334" s="3"/>
      <c r="AG334" s="4"/>
      <c r="AH334" s="4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8" customHeight="1">
      <c r="A335" s="7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3"/>
      <c r="AF335" s="3"/>
      <c r="AG335" s="4"/>
      <c r="AH335" s="4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8" customHeight="1">
      <c r="A336" s="7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3"/>
      <c r="AF336" s="3"/>
      <c r="AG336" s="4"/>
      <c r="AH336" s="4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8" customHeight="1">
      <c r="A337" s="7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3"/>
      <c r="AF337" s="3"/>
      <c r="AG337" s="4"/>
      <c r="AH337" s="4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8" customHeight="1">
      <c r="A338" s="7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3"/>
      <c r="AF338" s="3"/>
      <c r="AG338" s="4"/>
      <c r="AH338" s="4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8" customHeight="1">
      <c r="A339" s="7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3"/>
      <c r="AF339" s="3"/>
      <c r="AG339" s="4"/>
      <c r="AH339" s="4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8" customHeight="1">
      <c r="A340" s="7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3"/>
      <c r="AF340" s="3"/>
      <c r="AG340" s="4"/>
      <c r="AH340" s="4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8" customHeight="1">
      <c r="A341" s="7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3"/>
      <c r="AF341" s="3"/>
      <c r="AG341" s="4"/>
      <c r="AH341" s="4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8" customHeight="1">
      <c r="A342" s="7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3"/>
      <c r="AF342" s="3"/>
      <c r="AG342" s="4"/>
      <c r="AH342" s="4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8" customHeight="1">
      <c r="A343" s="7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3"/>
      <c r="AF343" s="3"/>
      <c r="AG343" s="4"/>
      <c r="AH343" s="4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8" customHeight="1">
      <c r="A344" s="7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3"/>
      <c r="AF344" s="3"/>
      <c r="AG344" s="4"/>
      <c r="AH344" s="4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8" customHeight="1">
      <c r="A345" s="7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3"/>
      <c r="AF345" s="3"/>
      <c r="AG345" s="4"/>
      <c r="AH345" s="4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8" customHeight="1">
      <c r="A346" s="7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3"/>
      <c r="AF346" s="3"/>
      <c r="AG346" s="4"/>
      <c r="AH346" s="4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8" customHeight="1">
      <c r="A347" s="7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3"/>
      <c r="AF347" s="3"/>
      <c r="AG347" s="4"/>
      <c r="AH347" s="4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8" customHeight="1">
      <c r="A348" s="7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3"/>
      <c r="AF348" s="3"/>
      <c r="AG348" s="4"/>
      <c r="AH348" s="4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8" customHeight="1">
      <c r="A349" s="7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3"/>
      <c r="AF349" s="3"/>
      <c r="AG349" s="4"/>
      <c r="AH349" s="4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8" customHeight="1">
      <c r="A350" s="7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3"/>
      <c r="AF350" s="3"/>
      <c r="AG350" s="4"/>
      <c r="AH350" s="4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8" customHeight="1">
      <c r="A351" s="7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3"/>
      <c r="AF351" s="3"/>
      <c r="AG351" s="4"/>
      <c r="AH351" s="4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8" customHeight="1">
      <c r="A352" s="7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3"/>
      <c r="AF352" s="3"/>
      <c r="AG352" s="4"/>
      <c r="AH352" s="4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8" customHeight="1">
      <c r="A353" s="7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3"/>
      <c r="AF353" s="3"/>
      <c r="AG353" s="4"/>
      <c r="AH353" s="4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8" customHeight="1">
      <c r="A354" s="7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3"/>
      <c r="AF354" s="3"/>
      <c r="AG354" s="4"/>
      <c r="AH354" s="4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8" customHeight="1">
      <c r="A355" s="7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3"/>
      <c r="AF355" s="3"/>
      <c r="AG355" s="4"/>
      <c r="AH355" s="4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8" customHeight="1">
      <c r="A356" s="7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3"/>
      <c r="AF356" s="3"/>
      <c r="AG356" s="4"/>
      <c r="AH356" s="4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8" customHeight="1">
      <c r="A357" s="7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3"/>
      <c r="AF357" s="3"/>
      <c r="AG357" s="4"/>
      <c r="AH357" s="4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8" customHeight="1">
      <c r="A358" s="7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3"/>
      <c r="AF358" s="3"/>
      <c r="AG358" s="4"/>
      <c r="AH358" s="4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8" customHeight="1">
      <c r="A359" s="7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3"/>
      <c r="AF359" s="3"/>
      <c r="AG359" s="4"/>
      <c r="AH359" s="4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8" customHeight="1">
      <c r="A360" s="7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3"/>
      <c r="AF360" s="3"/>
      <c r="AG360" s="4"/>
      <c r="AH360" s="4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8" customHeight="1">
      <c r="A361" s="7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3"/>
      <c r="AF361" s="3"/>
      <c r="AG361" s="4"/>
      <c r="AH361" s="4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8" customHeight="1">
      <c r="A362" s="7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3"/>
      <c r="AF362" s="3"/>
      <c r="AG362" s="4"/>
      <c r="AH362" s="4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8" customHeight="1">
      <c r="A363" s="7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3"/>
      <c r="AF363" s="3"/>
      <c r="AG363" s="4"/>
      <c r="AH363" s="4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8" customHeight="1">
      <c r="A364" s="7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3"/>
      <c r="AF364" s="3"/>
      <c r="AG364" s="4"/>
      <c r="AH364" s="4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8" customHeight="1">
      <c r="A365" s="7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3"/>
      <c r="AF365" s="3"/>
      <c r="AG365" s="4"/>
      <c r="AH365" s="4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8" customHeight="1">
      <c r="A366" s="7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3"/>
      <c r="AF366" s="3"/>
      <c r="AG366" s="4"/>
      <c r="AH366" s="4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8" customHeight="1">
      <c r="A367" s="7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3"/>
      <c r="AF367" s="3"/>
      <c r="AG367" s="4"/>
      <c r="AH367" s="4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8" customHeight="1">
      <c r="A368" s="7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3"/>
      <c r="AF368" s="3"/>
      <c r="AG368" s="4"/>
      <c r="AH368" s="4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8" customHeight="1">
      <c r="A369" s="7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3"/>
      <c r="AF369" s="3"/>
      <c r="AG369" s="4"/>
      <c r="AH369" s="4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8" customHeight="1">
      <c r="A370" s="7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3"/>
      <c r="AF370" s="3"/>
      <c r="AG370" s="4"/>
      <c r="AH370" s="4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8" customHeight="1">
      <c r="A371" s="7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3"/>
      <c r="AF371" s="3"/>
      <c r="AG371" s="4"/>
      <c r="AH371" s="4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8" customHeight="1">
      <c r="A372" s="7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3"/>
      <c r="AF372" s="3"/>
      <c r="AG372" s="4"/>
      <c r="AH372" s="4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8" customHeight="1">
      <c r="A373" s="7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3"/>
      <c r="AF373" s="3"/>
      <c r="AG373" s="4"/>
      <c r="AH373" s="4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8" customHeight="1">
      <c r="A374" s="7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3"/>
      <c r="AF374" s="3"/>
      <c r="AG374" s="4"/>
      <c r="AH374" s="4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8" customHeight="1">
      <c r="A375" s="7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3"/>
      <c r="AF375" s="3"/>
      <c r="AG375" s="4"/>
      <c r="AH375" s="4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8" customHeight="1">
      <c r="A376" s="7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3"/>
      <c r="AF376" s="3"/>
      <c r="AG376" s="4"/>
      <c r="AH376" s="4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8" customHeight="1">
      <c r="A377" s="7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3"/>
      <c r="AF377" s="3"/>
      <c r="AG377" s="4"/>
      <c r="AH377" s="4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8" customHeight="1">
      <c r="A378" s="7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3"/>
      <c r="AF378" s="3"/>
      <c r="AG378" s="4"/>
      <c r="AH378" s="4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8" customHeight="1">
      <c r="A379" s="7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3"/>
      <c r="AF379" s="3"/>
      <c r="AG379" s="4"/>
      <c r="AH379" s="4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8" customHeight="1">
      <c r="A380" s="7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3"/>
      <c r="AF380" s="3"/>
      <c r="AG380" s="4"/>
      <c r="AH380" s="4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8" customHeight="1">
      <c r="A381" s="7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3"/>
      <c r="AF381" s="3"/>
      <c r="AG381" s="4"/>
      <c r="AH381" s="4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8" customHeight="1">
      <c r="A382" s="7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3"/>
      <c r="AF382" s="3"/>
      <c r="AG382" s="4"/>
      <c r="AH382" s="4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8" customHeight="1">
      <c r="A383" s="7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3"/>
      <c r="AF383" s="3"/>
      <c r="AG383" s="4"/>
      <c r="AH383" s="4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8" customHeight="1">
      <c r="A384" s="7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3"/>
      <c r="AF384" s="3"/>
      <c r="AG384" s="4"/>
      <c r="AH384" s="4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8" customHeight="1">
      <c r="A385" s="7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3"/>
      <c r="AF385" s="3"/>
      <c r="AG385" s="4"/>
      <c r="AH385" s="4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8" customHeight="1">
      <c r="A386" s="7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3"/>
      <c r="AF386" s="3"/>
      <c r="AG386" s="4"/>
      <c r="AH386" s="4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8" customHeight="1">
      <c r="A387" s="7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3"/>
      <c r="AF387" s="3"/>
      <c r="AG387" s="4"/>
      <c r="AH387" s="4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8" customHeight="1">
      <c r="A388" s="7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3"/>
      <c r="AF388" s="3"/>
      <c r="AG388" s="4"/>
      <c r="AH388" s="4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8" customHeight="1">
      <c r="A389" s="7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3"/>
      <c r="AF389" s="3"/>
      <c r="AG389" s="4"/>
      <c r="AH389" s="4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8" customHeight="1">
      <c r="A390" s="7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3"/>
      <c r="AF390" s="3"/>
      <c r="AG390" s="4"/>
      <c r="AH390" s="4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8" customHeight="1">
      <c r="A391" s="7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3"/>
      <c r="AF391" s="3"/>
      <c r="AG391" s="4"/>
      <c r="AH391" s="4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8" customHeight="1">
      <c r="A392" s="7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3"/>
      <c r="AF392" s="3"/>
      <c r="AG392" s="4"/>
      <c r="AH392" s="4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8" customHeight="1">
      <c r="A393" s="7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3"/>
      <c r="AF393" s="3"/>
      <c r="AG393" s="4"/>
      <c r="AH393" s="4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8" customHeight="1">
      <c r="A394" s="7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3"/>
      <c r="AF394" s="3"/>
      <c r="AG394" s="4"/>
      <c r="AH394" s="4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8" customHeight="1">
      <c r="A395" s="7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3"/>
      <c r="AF395" s="3"/>
      <c r="AG395" s="4"/>
      <c r="AH395" s="4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8" customHeight="1">
      <c r="A396" s="7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3"/>
      <c r="AF396" s="3"/>
      <c r="AG396" s="4"/>
      <c r="AH396" s="4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8" customHeight="1">
      <c r="A397" s="7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3"/>
      <c r="AF397" s="3"/>
      <c r="AG397" s="4"/>
      <c r="AH397" s="4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8" customHeight="1">
      <c r="A398" s="7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3"/>
      <c r="AF398" s="3"/>
      <c r="AG398" s="4"/>
      <c r="AH398" s="4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8" customHeight="1">
      <c r="A399" s="7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3"/>
      <c r="AF399" s="3"/>
      <c r="AG399" s="4"/>
      <c r="AH399" s="4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8" customHeight="1">
      <c r="A400" s="7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3"/>
      <c r="AF400" s="3"/>
      <c r="AG400" s="4"/>
      <c r="AH400" s="4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8" customHeight="1">
      <c r="A401" s="7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3"/>
      <c r="AF401" s="3"/>
      <c r="AG401" s="4"/>
      <c r="AH401" s="4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8" customHeight="1">
      <c r="A402" s="7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3"/>
      <c r="AF402" s="3"/>
      <c r="AG402" s="4"/>
      <c r="AH402" s="4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8" customHeight="1">
      <c r="A403" s="7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3"/>
      <c r="AF403" s="3"/>
      <c r="AG403" s="4"/>
      <c r="AH403" s="4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8" customHeight="1">
      <c r="A404" s="7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3"/>
      <c r="AF404" s="3"/>
      <c r="AG404" s="4"/>
      <c r="AH404" s="4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8" customHeight="1">
      <c r="A405" s="7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3"/>
      <c r="AF405" s="3"/>
      <c r="AG405" s="4"/>
      <c r="AH405" s="4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8" customHeight="1">
      <c r="A406" s="7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3"/>
      <c r="AF406" s="3"/>
      <c r="AG406" s="4"/>
      <c r="AH406" s="4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8" customHeight="1">
      <c r="A407" s="7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3"/>
      <c r="AF407" s="3"/>
      <c r="AG407" s="4"/>
      <c r="AH407" s="4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8" customHeight="1">
      <c r="A408" s="7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3"/>
      <c r="AF408" s="3"/>
      <c r="AG408" s="4"/>
      <c r="AH408" s="4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8" customHeight="1">
      <c r="A409" s="7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3"/>
      <c r="AF409" s="3"/>
      <c r="AG409" s="4"/>
      <c r="AH409" s="4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8" customHeight="1">
      <c r="A410" s="7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3"/>
      <c r="AF410" s="3"/>
      <c r="AG410" s="4"/>
      <c r="AH410" s="4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8" customHeight="1">
      <c r="A411" s="7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3"/>
      <c r="AF411" s="3"/>
      <c r="AG411" s="4"/>
      <c r="AH411" s="4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8" customHeight="1">
      <c r="A412" s="7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3"/>
      <c r="AF412" s="3"/>
      <c r="AG412" s="4"/>
      <c r="AH412" s="4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8" customHeight="1">
      <c r="A413" s="7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3"/>
      <c r="AF413" s="3"/>
      <c r="AG413" s="4"/>
      <c r="AH413" s="4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8" customHeight="1">
      <c r="A414" s="7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3"/>
      <c r="AF414" s="3"/>
      <c r="AG414" s="4"/>
      <c r="AH414" s="4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8" customHeight="1">
      <c r="A415" s="7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3"/>
      <c r="AF415" s="3"/>
      <c r="AG415" s="4"/>
      <c r="AH415" s="4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8" customHeight="1">
      <c r="A416" s="7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3"/>
      <c r="AF416" s="3"/>
      <c r="AG416" s="4"/>
      <c r="AH416" s="4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8" customHeight="1">
      <c r="A417" s="7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3"/>
      <c r="AF417" s="3"/>
      <c r="AG417" s="4"/>
      <c r="AH417" s="4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8" customHeight="1">
      <c r="A418" s="7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3"/>
      <c r="AF418" s="3"/>
      <c r="AG418" s="4"/>
      <c r="AH418" s="4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8" customHeight="1">
      <c r="A419" s="7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3"/>
      <c r="AF419" s="3"/>
      <c r="AG419" s="4"/>
      <c r="AH419" s="4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8" customHeight="1">
      <c r="A420" s="7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3"/>
      <c r="AF420" s="3"/>
      <c r="AG420" s="4"/>
      <c r="AH420" s="4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8" customHeight="1">
      <c r="A421" s="7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3"/>
      <c r="AF421" s="3"/>
      <c r="AG421" s="4"/>
      <c r="AH421" s="4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8" customHeight="1">
      <c r="A422" s="7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3"/>
      <c r="AF422" s="3"/>
      <c r="AG422" s="4"/>
      <c r="AH422" s="4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8" customHeight="1">
      <c r="A423" s="7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3"/>
      <c r="AF423" s="3"/>
      <c r="AG423" s="4"/>
      <c r="AH423" s="4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8" customHeight="1">
      <c r="A424" s="7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3"/>
      <c r="AF424" s="3"/>
      <c r="AG424" s="4"/>
      <c r="AH424" s="4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8" customHeight="1">
      <c r="A425" s="7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3"/>
      <c r="AF425" s="3"/>
      <c r="AG425" s="4"/>
      <c r="AH425" s="4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8" customHeight="1">
      <c r="A426" s="7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3"/>
      <c r="AF426" s="3"/>
      <c r="AG426" s="4"/>
      <c r="AH426" s="4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8" customHeight="1">
      <c r="A427" s="7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3"/>
      <c r="AF427" s="3"/>
      <c r="AG427" s="4"/>
      <c r="AH427" s="4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8" customHeight="1">
      <c r="A428" s="7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3"/>
      <c r="AF428" s="3"/>
      <c r="AG428" s="4"/>
      <c r="AH428" s="4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8" customHeight="1">
      <c r="A429" s="7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3"/>
      <c r="AF429" s="3"/>
      <c r="AG429" s="4"/>
      <c r="AH429" s="4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8" customHeight="1">
      <c r="A430" s="7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3"/>
      <c r="AF430" s="3"/>
      <c r="AG430" s="4"/>
      <c r="AH430" s="4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8" customHeight="1">
      <c r="A431" s="7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3"/>
      <c r="AF431" s="3"/>
      <c r="AG431" s="4"/>
      <c r="AH431" s="4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8" customHeight="1">
      <c r="A432" s="7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3"/>
      <c r="AF432" s="3"/>
      <c r="AG432" s="4"/>
      <c r="AH432" s="4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8" customHeight="1">
      <c r="A433" s="7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3"/>
      <c r="AF433" s="3"/>
      <c r="AG433" s="4"/>
      <c r="AH433" s="4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8" customHeight="1">
      <c r="A434" s="7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3"/>
      <c r="AF434" s="3"/>
      <c r="AG434" s="4"/>
      <c r="AH434" s="4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8" customHeight="1">
      <c r="A435" s="7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3"/>
      <c r="AF435" s="3"/>
      <c r="AG435" s="4"/>
      <c r="AH435" s="4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8" customHeight="1">
      <c r="A436" s="7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3"/>
      <c r="AF436" s="3"/>
      <c r="AG436" s="4"/>
      <c r="AH436" s="4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8" customHeight="1">
      <c r="A437" s="7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3"/>
      <c r="AF437" s="3"/>
      <c r="AG437" s="4"/>
      <c r="AH437" s="4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8" customHeight="1">
      <c r="A438" s="7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3"/>
      <c r="AF438" s="3"/>
      <c r="AG438" s="4"/>
      <c r="AH438" s="4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8" customHeight="1">
      <c r="A439" s="7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3"/>
      <c r="AF439" s="3"/>
      <c r="AG439" s="4"/>
      <c r="AH439" s="4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8" customHeight="1">
      <c r="A440" s="7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3"/>
      <c r="AF440" s="3"/>
      <c r="AG440" s="4"/>
      <c r="AH440" s="4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8" customHeight="1">
      <c r="A441" s="7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3"/>
      <c r="AF441" s="3"/>
      <c r="AG441" s="4"/>
      <c r="AH441" s="4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8" customHeight="1">
      <c r="A442" s="7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3"/>
      <c r="AF442" s="3"/>
      <c r="AG442" s="4"/>
      <c r="AH442" s="4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8" customHeight="1">
      <c r="A443" s="7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3"/>
      <c r="AF443" s="3"/>
      <c r="AG443" s="4"/>
      <c r="AH443" s="4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8" customHeight="1">
      <c r="A444" s="7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3"/>
      <c r="AF444" s="3"/>
      <c r="AG444" s="4"/>
      <c r="AH444" s="4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8" customHeight="1">
      <c r="A445" s="7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3"/>
      <c r="AF445" s="3"/>
      <c r="AG445" s="4"/>
      <c r="AH445" s="4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8" customHeight="1">
      <c r="A446" s="7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3"/>
      <c r="AF446" s="3"/>
      <c r="AG446" s="4"/>
      <c r="AH446" s="4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8" customHeight="1">
      <c r="A447" s="7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3"/>
      <c r="AF447" s="3"/>
      <c r="AG447" s="4"/>
      <c r="AH447" s="4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8" customHeight="1">
      <c r="A448" s="7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3"/>
      <c r="AF448" s="3"/>
      <c r="AG448" s="4"/>
      <c r="AH448" s="4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8" customHeight="1">
      <c r="A449" s="7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3"/>
      <c r="AF449" s="3"/>
      <c r="AG449" s="4"/>
      <c r="AH449" s="4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8" customHeight="1">
      <c r="A450" s="7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3"/>
      <c r="AF450" s="3"/>
      <c r="AG450" s="4"/>
      <c r="AH450" s="4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8" customHeight="1">
      <c r="A451" s="7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3"/>
      <c r="AF451" s="3"/>
      <c r="AG451" s="4"/>
      <c r="AH451" s="4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8" customHeight="1">
      <c r="A452" s="7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3"/>
      <c r="AF452" s="3"/>
      <c r="AG452" s="4"/>
      <c r="AH452" s="4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8" customHeight="1">
      <c r="A453" s="7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3"/>
      <c r="AF453" s="3"/>
      <c r="AG453" s="4"/>
      <c r="AH453" s="4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8" customHeight="1">
      <c r="A454" s="7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3"/>
      <c r="AF454" s="3"/>
      <c r="AG454" s="4"/>
      <c r="AH454" s="4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8" customHeight="1">
      <c r="A455" s="7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3"/>
      <c r="AF455" s="3"/>
      <c r="AG455" s="4"/>
      <c r="AH455" s="4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8" customHeight="1">
      <c r="A456" s="7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3"/>
      <c r="AF456" s="3"/>
      <c r="AG456" s="4"/>
      <c r="AH456" s="4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8" customHeight="1">
      <c r="A457" s="7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3"/>
      <c r="AF457" s="3"/>
      <c r="AG457" s="4"/>
      <c r="AH457" s="4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8" customHeight="1">
      <c r="A458" s="7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3"/>
      <c r="AF458" s="3"/>
      <c r="AG458" s="4"/>
      <c r="AH458" s="4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8" customHeight="1">
      <c r="A459" s="7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3"/>
      <c r="AF459" s="3"/>
      <c r="AG459" s="4"/>
      <c r="AH459" s="4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8" customHeight="1">
      <c r="A460" s="7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3"/>
      <c r="AF460" s="3"/>
      <c r="AG460" s="4"/>
      <c r="AH460" s="4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8" customHeight="1">
      <c r="A461" s="7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3"/>
      <c r="AF461" s="3"/>
      <c r="AG461" s="4"/>
      <c r="AH461" s="4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8" customHeight="1">
      <c r="A462" s="7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3"/>
      <c r="AF462" s="3"/>
      <c r="AG462" s="4"/>
      <c r="AH462" s="4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8" customHeight="1">
      <c r="A463" s="7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3"/>
      <c r="AF463" s="3"/>
      <c r="AG463" s="4"/>
      <c r="AH463" s="4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8" customHeight="1">
      <c r="A464" s="7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3"/>
      <c r="AF464" s="3"/>
      <c r="AG464" s="4"/>
      <c r="AH464" s="4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8" customHeight="1">
      <c r="A465" s="7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3"/>
      <c r="AF465" s="3"/>
      <c r="AG465" s="4"/>
      <c r="AH465" s="4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8" customHeight="1">
      <c r="A466" s="7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3"/>
      <c r="AF466" s="3"/>
      <c r="AG466" s="4"/>
      <c r="AH466" s="4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8" customHeight="1">
      <c r="A467" s="7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3"/>
      <c r="AF467" s="3"/>
      <c r="AG467" s="4"/>
      <c r="AH467" s="4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8" customHeight="1">
      <c r="A468" s="7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3"/>
      <c r="AF468" s="3"/>
      <c r="AG468" s="4"/>
      <c r="AH468" s="4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8" customHeight="1">
      <c r="A469" s="7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3"/>
      <c r="AF469" s="3"/>
      <c r="AG469" s="4"/>
      <c r="AH469" s="4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8" customHeight="1">
      <c r="A470" s="7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3"/>
      <c r="AF470" s="3"/>
      <c r="AG470" s="4"/>
      <c r="AH470" s="4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8" customHeight="1">
      <c r="A471" s="7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3"/>
      <c r="AF471" s="3"/>
      <c r="AG471" s="4"/>
      <c r="AH471" s="4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8" customHeight="1">
      <c r="A472" s="7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3"/>
      <c r="AF472" s="3"/>
      <c r="AG472" s="4"/>
      <c r="AH472" s="4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8" customHeight="1">
      <c r="A473" s="7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3"/>
      <c r="AF473" s="3"/>
      <c r="AG473" s="4"/>
      <c r="AH473" s="4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8" customHeight="1">
      <c r="A474" s="7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3"/>
      <c r="AF474" s="3"/>
      <c r="AG474" s="4"/>
      <c r="AH474" s="4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8" customHeight="1">
      <c r="A475" s="7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3"/>
      <c r="AF475" s="3"/>
      <c r="AG475" s="4"/>
      <c r="AH475" s="4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8" customHeight="1">
      <c r="A476" s="7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3"/>
      <c r="AF476" s="3"/>
      <c r="AG476" s="4"/>
      <c r="AH476" s="4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8" customHeight="1">
      <c r="A477" s="7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3"/>
      <c r="AF477" s="3"/>
      <c r="AG477" s="4"/>
      <c r="AH477" s="4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8" customHeight="1">
      <c r="A478" s="7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3"/>
      <c r="AF478" s="3"/>
      <c r="AG478" s="4"/>
      <c r="AH478" s="4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8" customHeight="1">
      <c r="A479" s="7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3"/>
      <c r="AF479" s="3"/>
      <c r="AG479" s="4"/>
      <c r="AH479" s="4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8" customHeight="1">
      <c r="A480" s="7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3"/>
      <c r="AF480" s="3"/>
      <c r="AG480" s="4"/>
      <c r="AH480" s="4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8" customHeight="1">
      <c r="A481" s="7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3"/>
      <c r="AF481" s="3"/>
      <c r="AG481" s="4"/>
      <c r="AH481" s="4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8" customHeight="1">
      <c r="A482" s="7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3"/>
      <c r="AF482" s="3"/>
      <c r="AG482" s="4"/>
      <c r="AH482" s="4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8" customHeight="1">
      <c r="A483" s="7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3"/>
      <c r="AF483" s="3"/>
      <c r="AG483" s="4"/>
      <c r="AH483" s="4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8" customHeight="1">
      <c r="A484" s="7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3"/>
      <c r="AF484" s="3"/>
      <c r="AG484" s="4"/>
      <c r="AH484" s="4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8" customHeight="1">
      <c r="A485" s="7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3"/>
      <c r="AF485" s="3"/>
      <c r="AG485" s="4"/>
      <c r="AH485" s="4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8" customHeight="1">
      <c r="A486" s="7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3"/>
      <c r="AF486" s="3"/>
      <c r="AG486" s="4"/>
      <c r="AH486" s="4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8" customHeight="1">
      <c r="A487" s="7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3"/>
      <c r="AF487" s="3"/>
      <c r="AG487" s="4"/>
      <c r="AH487" s="4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8" customHeight="1">
      <c r="A488" s="7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3"/>
      <c r="AF488" s="3"/>
      <c r="AG488" s="4"/>
      <c r="AH488" s="4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8" customHeight="1">
      <c r="A489" s="7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3"/>
      <c r="AF489" s="3"/>
      <c r="AG489" s="4"/>
      <c r="AH489" s="4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8" customHeight="1">
      <c r="A490" s="7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3"/>
      <c r="AF490" s="3"/>
      <c r="AG490" s="4"/>
      <c r="AH490" s="4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8" customHeight="1">
      <c r="A491" s="7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3"/>
      <c r="AF491" s="3"/>
      <c r="AG491" s="4"/>
      <c r="AH491" s="4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8" customHeight="1">
      <c r="A492" s="7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3"/>
      <c r="AF492" s="3"/>
      <c r="AG492" s="4"/>
      <c r="AH492" s="4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8" customHeight="1">
      <c r="A493" s="7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3"/>
      <c r="AF493" s="3"/>
      <c r="AG493" s="4"/>
      <c r="AH493" s="4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8" customHeight="1">
      <c r="A494" s="7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3"/>
      <c r="AF494" s="3"/>
      <c r="AG494" s="4"/>
      <c r="AH494" s="4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8" customHeight="1">
      <c r="A495" s="7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3"/>
      <c r="AF495" s="3"/>
      <c r="AG495" s="4"/>
      <c r="AH495" s="4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8" customHeight="1">
      <c r="A496" s="7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3"/>
      <c r="AF496" s="3"/>
      <c r="AG496" s="4"/>
      <c r="AH496" s="4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8" customHeight="1">
      <c r="A497" s="7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3"/>
      <c r="AF497" s="3"/>
      <c r="AG497" s="4"/>
      <c r="AH497" s="4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8" customHeight="1">
      <c r="A498" s="7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3"/>
      <c r="AF498" s="3"/>
      <c r="AG498" s="4"/>
      <c r="AH498" s="4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8" customHeight="1">
      <c r="A499" s="7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3"/>
      <c r="AF499" s="3"/>
      <c r="AG499" s="4"/>
      <c r="AH499" s="4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8" customHeight="1">
      <c r="A500" s="7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3"/>
      <c r="AF500" s="3"/>
      <c r="AG500" s="4"/>
      <c r="AH500" s="4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8" customHeight="1">
      <c r="A501" s="7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3"/>
      <c r="AF501" s="3"/>
      <c r="AG501" s="4"/>
      <c r="AH501" s="4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8" customHeight="1">
      <c r="A502" s="7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3"/>
      <c r="AF502" s="3"/>
      <c r="AG502" s="4"/>
      <c r="AH502" s="4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8" customHeight="1">
      <c r="A503" s="7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3"/>
      <c r="AF503" s="3"/>
      <c r="AG503" s="4"/>
      <c r="AH503" s="4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8" customHeight="1">
      <c r="A504" s="7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3"/>
      <c r="AF504" s="3"/>
      <c r="AG504" s="4"/>
      <c r="AH504" s="4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8" customHeight="1">
      <c r="A505" s="7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3"/>
      <c r="AF505" s="3"/>
      <c r="AG505" s="4"/>
      <c r="AH505" s="4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8" customHeight="1">
      <c r="A506" s="7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3"/>
      <c r="AF506" s="3"/>
      <c r="AG506" s="4"/>
      <c r="AH506" s="4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8" customHeight="1">
      <c r="A507" s="7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3"/>
      <c r="AF507" s="3"/>
      <c r="AG507" s="4"/>
      <c r="AH507" s="4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8" customHeight="1">
      <c r="A508" s="7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3"/>
      <c r="AF508" s="3"/>
      <c r="AG508" s="4"/>
      <c r="AH508" s="4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8" customHeight="1">
      <c r="A509" s="7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3"/>
      <c r="AF509" s="3"/>
      <c r="AG509" s="4"/>
      <c r="AH509" s="4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8" customHeight="1">
      <c r="A510" s="7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3"/>
      <c r="AF510" s="3"/>
      <c r="AG510" s="4"/>
      <c r="AH510" s="4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8" customHeight="1">
      <c r="A511" s="7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3"/>
      <c r="AF511" s="3"/>
      <c r="AG511" s="4"/>
      <c r="AH511" s="4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8" customHeight="1">
      <c r="A512" s="7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3"/>
      <c r="AF512" s="3"/>
      <c r="AG512" s="4"/>
      <c r="AH512" s="4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8" customHeight="1">
      <c r="A513" s="7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3"/>
      <c r="AF513" s="3"/>
      <c r="AG513" s="4"/>
      <c r="AH513" s="4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8" customHeight="1">
      <c r="A514" s="7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3"/>
      <c r="AF514" s="3"/>
      <c r="AG514" s="4"/>
      <c r="AH514" s="4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8" customHeight="1">
      <c r="A515" s="7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3"/>
      <c r="AF515" s="3"/>
      <c r="AG515" s="4"/>
      <c r="AH515" s="4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8" customHeight="1">
      <c r="A516" s="7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3"/>
      <c r="AF516" s="3"/>
      <c r="AG516" s="4"/>
      <c r="AH516" s="4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8" customHeight="1">
      <c r="A517" s="7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3"/>
      <c r="AF517" s="3"/>
      <c r="AG517" s="4"/>
      <c r="AH517" s="4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8" customHeight="1">
      <c r="A518" s="7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3"/>
      <c r="AF518" s="3"/>
      <c r="AG518" s="4"/>
      <c r="AH518" s="4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8" customHeight="1">
      <c r="A519" s="7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3"/>
      <c r="AF519" s="3"/>
      <c r="AG519" s="4"/>
      <c r="AH519" s="4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8" customHeight="1">
      <c r="A520" s="7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3"/>
      <c r="AF520" s="3"/>
      <c r="AG520" s="4"/>
      <c r="AH520" s="4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8" customHeight="1">
      <c r="A521" s="7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3"/>
      <c r="AF521" s="3"/>
      <c r="AG521" s="4"/>
      <c r="AH521" s="4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8" customHeight="1">
      <c r="A522" s="7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3"/>
      <c r="AF522" s="3"/>
      <c r="AG522" s="4"/>
      <c r="AH522" s="4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8" customHeight="1">
      <c r="A523" s="7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3"/>
      <c r="AF523" s="3"/>
      <c r="AG523" s="4"/>
      <c r="AH523" s="4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8" customHeight="1">
      <c r="A524" s="7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3"/>
      <c r="AF524" s="3"/>
      <c r="AG524" s="4"/>
      <c r="AH524" s="4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8" customHeight="1">
      <c r="A525" s="7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3"/>
      <c r="AF525" s="3"/>
      <c r="AG525" s="4"/>
      <c r="AH525" s="4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8" customHeight="1">
      <c r="A526" s="7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3"/>
      <c r="AF526" s="3"/>
      <c r="AG526" s="4"/>
      <c r="AH526" s="4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8" customHeight="1">
      <c r="A527" s="7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3"/>
      <c r="AF527" s="3"/>
      <c r="AG527" s="4"/>
      <c r="AH527" s="4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8" customHeight="1">
      <c r="A528" s="7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3"/>
      <c r="AF528" s="3"/>
      <c r="AG528" s="4"/>
      <c r="AH528" s="4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8" customHeight="1">
      <c r="A529" s="7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3"/>
      <c r="AF529" s="3"/>
      <c r="AG529" s="4"/>
      <c r="AH529" s="4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8" customHeight="1">
      <c r="A530" s="7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3"/>
      <c r="AF530" s="3"/>
      <c r="AG530" s="4"/>
      <c r="AH530" s="4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8" customHeight="1">
      <c r="A531" s="7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3"/>
      <c r="AF531" s="3"/>
      <c r="AG531" s="4"/>
      <c r="AH531" s="4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8" customHeight="1">
      <c r="A532" s="7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3"/>
      <c r="AF532" s="3"/>
      <c r="AG532" s="4"/>
      <c r="AH532" s="4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8" customHeight="1">
      <c r="A533" s="7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3"/>
      <c r="AF533" s="3"/>
      <c r="AG533" s="4"/>
      <c r="AH533" s="4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8" customHeight="1">
      <c r="A534" s="7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3"/>
      <c r="AF534" s="3"/>
      <c r="AG534" s="4"/>
      <c r="AH534" s="4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8" customHeight="1">
      <c r="A535" s="7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3"/>
      <c r="AF535" s="3"/>
      <c r="AG535" s="4"/>
      <c r="AH535" s="4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8" customHeight="1">
      <c r="A536" s="7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3"/>
      <c r="AF536" s="3"/>
      <c r="AG536" s="4"/>
      <c r="AH536" s="4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8" customHeight="1">
      <c r="A537" s="7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3"/>
      <c r="AF537" s="3"/>
      <c r="AG537" s="4"/>
      <c r="AH537" s="4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8" customHeight="1">
      <c r="A538" s="7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3"/>
      <c r="AF538" s="3"/>
      <c r="AG538" s="4"/>
      <c r="AH538" s="4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8" customHeight="1">
      <c r="A539" s="7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3"/>
      <c r="AF539" s="3"/>
      <c r="AG539" s="4"/>
      <c r="AH539" s="4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8" customHeight="1">
      <c r="A540" s="7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3"/>
      <c r="AF540" s="3"/>
      <c r="AG540" s="4"/>
      <c r="AH540" s="4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8" customHeight="1">
      <c r="A541" s="7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3"/>
      <c r="AF541" s="3"/>
      <c r="AG541" s="4"/>
      <c r="AH541" s="4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8" customHeight="1">
      <c r="A542" s="7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3"/>
      <c r="AF542" s="3"/>
      <c r="AG542" s="4"/>
      <c r="AH542" s="4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8" customHeight="1">
      <c r="A543" s="7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3"/>
      <c r="AF543" s="3"/>
      <c r="AG543" s="4"/>
      <c r="AH543" s="4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8" customHeight="1">
      <c r="A544" s="7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3"/>
      <c r="AF544" s="3"/>
      <c r="AG544" s="4"/>
      <c r="AH544" s="4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8" customHeight="1">
      <c r="A545" s="7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3"/>
      <c r="AF545" s="3"/>
      <c r="AG545" s="4"/>
      <c r="AH545" s="4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8" customHeight="1">
      <c r="A546" s="7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3"/>
      <c r="AF546" s="3"/>
      <c r="AG546" s="4"/>
      <c r="AH546" s="4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8" customHeight="1">
      <c r="A547" s="7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3"/>
      <c r="AF547" s="3"/>
      <c r="AG547" s="4"/>
      <c r="AH547" s="4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8" customHeight="1">
      <c r="A548" s="7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3"/>
      <c r="AF548" s="3"/>
      <c r="AG548" s="4"/>
      <c r="AH548" s="4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8" customHeight="1">
      <c r="A549" s="7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3"/>
      <c r="AF549" s="3"/>
      <c r="AG549" s="4"/>
      <c r="AH549" s="4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8" customHeight="1">
      <c r="A550" s="7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3"/>
      <c r="AF550" s="3"/>
      <c r="AG550" s="4"/>
      <c r="AH550" s="4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8" customHeight="1">
      <c r="A551" s="7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3"/>
      <c r="AF551" s="3"/>
      <c r="AG551" s="4"/>
      <c r="AH551" s="4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8" customHeight="1">
      <c r="A552" s="7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3"/>
      <c r="AF552" s="3"/>
      <c r="AG552" s="4"/>
      <c r="AH552" s="4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8" customHeight="1">
      <c r="A553" s="7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3"/>
      <c r="AF553" s="3"/>
      <c r="AG553" s="4"/>
      <c r="AH553" s="4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8" customHeight="1">
      <c r="A554" s="7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3"/>
      <c r="AF554" s="3"/>
      <c r="AG554" s="4"/>
      <c r="AH554" s="4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8" customHeight="1">
      <c r="A555" s="7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3"/>
      <c r="AF555" s="3"/>
      <c r="AG555" s="4"/>
      <c r="AH555" s="4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8" customHeight="1">
      <c r="A556" s="7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3"/>
      <c r="AF556" s="3"/>
      <c r="AG556" s="4"/>
      <c r="AH556" s="4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8" customHeight="1">
      <c r="A557" s="7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3"/>
      <c r="AF557" s="3"/>
      <c r="AG557" s="4"/>
      <c r="AH557" s="4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8" customHeight="1">
      <c r="A558" s="7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3"/>
      <c r="AF558" s="3"/>
      <c r="AG558" s="4"/>
      <c r="AH558" s="4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8" customHeight="1">
      <c r="A559" s="7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3"/>
      <c r="AF559" s="3"/>
      <c r="AG559" s="4"/>
      <c r="AH559" s="4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8" customHeight="1">
      <c r="A560" s="7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3"/>
      <c r="AF560" s="3"/>
      <c r="AG560" s="4"/>
      <c r="AH560" s="4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8" customHeight="1">
      <c r="A561" s="7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3"/>
      <c r="AF561" s="3"/>
      <c r="AG561" s="4"/>
      <c r="AH561" s="4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8" customHeight="1">
      <c r="A562" s="7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3"/>
      <c r="AF562" s="3"/>
      <c r="AG562" s="4"/>
      <c r="AH562" s="4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8" customHeight="1">
      <c r="A563" s="7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3"/>
      <c r="AF563" s="3"/>
      <c r="AG563" s="4"/>
      <c r="AH563" s="4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8" customHeight="1">
      <c r="A564" s="7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3"/>
      <c r="AF564" s="3"/>
      <c r="AG564" s="4"/>
      <c r="AH564" s="4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8" customHeight="1">
      <c r="A565" s="7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3"/>
      <c r="AF565" s="3"/>
      <c r="AG565" s="4"/>
      <c r="AH565" s="4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8" customHeight="1">
      <c r="A566" s="7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3"/>
      <c r="AF566" s="3"/>
      <c r="AG566" s="4"/>
      <c r="AH566" s="4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8" customHeight="1">
      <c r="A567" s="7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3"/>
      <c r="AF567" s="3"/>
      <c r="AG567" s="4"/>
      <c r="AH567" s="4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8" customHeight="1">
      <c r="A568" s="7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3"/>
      <c r="AF568" s="3"/>
      <c r="AG568" s="4"/>
      <c r="AH568" s="4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8" customHeight="1">
      <c r="A569" s="7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3"/>
      <c r="AF569" s="3"/>
      <c r="AG569" s="4"/>
      <c r="AH569" s="4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8" customHeight="1">
      <c r="A570" s="7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3"/>
      <c r="AF570" s="3"/>
      <c r="AG570" s="4"/>
      <c r="AH570" s="4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8" customHeight="1">
      <c r="A571" s="7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3"/>
      <c r="AF571" s="3"/>
      <c r="AG571" s="4"/>
      <c r="AH571" s="4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8" customHeight="1">
      <c r="A572" s="7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3"/>
      <c r="AF572" s="3"/>
      <c r="AG572" s="4"/>
      <c r="AH572" s="4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8" customHeight="1">
      <c r="A573" s="7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3"/>
      <c r="AF573" s="3"/>
      <c r="AG573" s="4"/>
      <c r="AH573" s="4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8" customHeight="1">
      <c r="A574" s="7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3"/>
      <c r="AF574" s="3"/>
      <c r="AG574" s="4"/>
      <c r="AH574" s="4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8" customHeight="1">
      <c r="A575" s="7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3"/>
      <c r="AF575" s="3"/>
      <c r="AG575" s="4"/>
      <c r="AH575" s="4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8" customHeight="1">
      <c r="A576" s="7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3"/>
      <c r="AF576" s="3"/>
      <c r="AG576" s="4"/>
      <c r="AH576" s="4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8" customHeight="1">
      <c r="A577" s="7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3"/>
      <c r="AF577" s="3"/>
      <c r="AG577" s="4"/>
      <c r="AH577" s="4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8" customHeight="1">
      <c r="A578" s="7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3"/>
      <c r="AF578" s="3"/>
      <c r="AG578" s="4"/>
      <c r="AH578" s="4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8" customHeight="1">
      <c r="A579" s="7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3"/>
      <c r="AF579" s="3"/>
      <c r="AG579" s="4"/>
      <c r="AH579" s="4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8" customHeight="1">
      <c r="A580" s="7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3"/>
      <c r="AF580" s="3"/>
      <c r="AG580" s="4"/>
      <c r="AH580" s="4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8" customHeight="1">
      <c r="A581" s="7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3"/>
      <c r="AF581" s="3"/>
      <c r="AG581" s="4"/>
      <c r="AH581" s="4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8" customHeight="1">
      <c r="A582" s="7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3"/>
      <c r="AF582" s="3"/>
      <c r="AG582" s="4"/>
      <c r="AH582" s="4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8" customHeight="1">
      <c r="A583" s="7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3"/>
      <c r="AF583" s="3"/>
      <c r="AG583" s="4"/>
      <c r="AH583" s="4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8" customHeight="1">
      <c r="A584" s="7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3"/>
      <c r="AF584" s="3"/>
      <c r="AG584" s="4"/>
      <c r="AH584" s="4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8" customHeight="1">
      <c r="A585" s="7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3"/>
      <c r="AF585" s="3"/>
      <c r="AG585" s="4"/>
      <c r="AH585" s="4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8" customHeight="1">
      <c r="A586" s="7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3"/>
      <c r="AF586" s="3"/>
      <c r="AG586" s="4"/>
      <c r="AH586" s="4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8" customHeight="1">
      <c r="A587" s="7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3"/>
      <c r="AF587" s="3"/>
      <c r="AG587" s="4"/>
      <c r="AH587" s="4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8" customHeight="1">
      <c r="A588" s="7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3"/>
      <c r="AF588" s="3"/>
      <c r="AG588" s="4"/>
      <c r="AH588" s="4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8" customHeight="1">
      <c r="A589" s="7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3"/>
      <c r="AF589" s="3"/>
      <c r="AG589" s="4"/>
      <c r="AH589" s="4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8" customHeight="1">
      <c r="A590" s="7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3"/>
      <c r="AF590" s="3"/>
      <c r="AG590" s="4"/>
      <c r="AH590" s="4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8" customHeight="1">
      <c r="A591" s="7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3"/>
      <c r="AF591" s="3"/>
      <c r="AG591" s="4"/>
      <c r="AH591" s="4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8" customHeight="1">
      <c r="A592" s="7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3"/>
      <c r="AF592" s="3"/>
      <c r="AG592" s="4"/>
      <c r="AH592" s="4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8" customHeight="1">
      <c r="A593" s="7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3"/>
      <c r="AF593" s="3"/>
      <c r="AG593" s="4"/>
      <c r="AH593" s="4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8" customHeight="1">
      <c r="A594" s="7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3"/>
      <c r="AF594" s="3"/>
      <c r="AG594" s="4"/>
      <c r="AH594" s="4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8" customHeight="1">
      <c r="A595" s="7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3"/>
      <c r="AF595" s="3"/>
      <c r="AG595" s="4"/>
      <c r="AH595" s="4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8" customHeight="1">
      <c r="A596" s="7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3"/>
      <c r="AF596" s="3"/>
      <c r="AG596" s="4"/>
      <c r="AH596" s="4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8" customHeight="1">
      <c r="A597" s="7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3"/>
      <c r="AF597" s="3"/>
      <c r="AG597" s="4"/>
      <c r="AH597" s="4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8" customHeight="1">
      <c r="A598" s="7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3"/>
      <c r="AF598" s="3"/>
      <c r="AG598" s="4"/>
      <c r="AH598" s="4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8" customHeight="1">
      <c r="A599" s="7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3"/>
      <c r="AF599" s="3"/>
      <c r="AG599" s="4"/>
      <c r="AH599" s="4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8" customHeight="1">
      <c r="A600" s="7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3"/>
      <c r="AF600" s="3"/>
      <c r="AG600" s="4"/>
      <c r="AH600" s="4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8" customHeight="1">
      <c r="A601" s="7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3"/>
      <c r="AF601" s="3"/>
      <c r="AG601" s="4"/>
      <c r="AH601" s="4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8" customHeight="1">
      <c r="A602" s="7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3"/>
      <c r="AF602" s="3"/>
      <c r="AG602" s="4"/>
      <c r="AH602" s="4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8" customHeight="1">
      <c r="A603" s="7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3"/>
      <c r="AF603" s="3"/>
      <c r="AG603" s="4"/>
      <c r="AH603" s="4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8" customHeight="1">
      <c r="A604" s="7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3"/>
      <c r="AF604" s="3"/>
      <c r="AG604" s="4"/>
      <c r="AH604" s="4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8" customHeight="1">
      <c r="A605" s="7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3"/>
      <c r="AF605" s="3"/>
      <c r="AG605" s="4"/>
      <c r="AH605" s="4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8" customHeight="1">
      <c r="A606" s="7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3"/>
      <c r="AF606" s="3"/>
      <c r="AG606" s="4"/>
      <c r="AH606" s="4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8" customHeight="1">
      <c r="A607" s="7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3"/>
      <c r="AF607" s="3"/>
      <c r="AG607" s="4"/>
      <c r="AH607" s="4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8" customHeight="1">
      <c r="A608" s="7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3"/>
      <c r="AF608" s="3"/>
      <c r="AG608" s="4"/>
      <c r="AH608" s="4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8" customHeight="1">
      <c r="A609" s="7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3"/>
      <c r="AF609" s="3"/>
      <c r="AG609" s="4"/>
      <c r="AH609" s="4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8" customHeight="1">
      <c r="A610" s="7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3"/>
      <c r="AF610" s="3"/>
      <c r="AG610" s="4"/>
      <c r="AH610" s="4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8" customHeight="1">
      <c r="A611" s="7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3"/>
      <c r="AF611" s="3"/>
      <c r="AG611" s="4"/>
      <c r="AH611" s="4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8" customHeight="1">
      <c r="A612" s="7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3"/>
      <c r="AF612" s="3"/>
      <c r="AG612" s="4"/>
      <c r="AH612" s="4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8" customHeight="1">
      <c r="A613" s="7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3"/>
      <c r="AF613" s="3"/>
      <c r="AG613" s="4"/>
      <c r="AH613" s="4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8" customHeight="1">
      <c r="A614" s="7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3"/>
      <c r="AF614" s="3"/>
      <c r="AG614" s="4"/>
      <c r="AH614" s="4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8" customHeight="1">
      <c r="A615" s="7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3"/>
      <c r="AF615" s="3"/>
      <c r="AG615" s="4"/>
      <c r="AH615" s="4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8" customHeight="1">
      <c r="A616" s="7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3"/>
      <c r="AF616" s="3"/>
      <c r="AG616" s="4"/>
      <c r="AH616" s="4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8" customHeight="1">
      <c r="A617" s="7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3"/>
      <c r="AF617" s="3"/>
      <c r="AG617" s="4"/>
      <c r="AH617" s="4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8" customHeight="1">
      <c r="A618" s="7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3"/>
      <c r="AF618" s="3"/>
      <c r="AG618" s="4"/>
      <c r="AH618" s="4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8" customHeight="1">
      <c r="A619" s="7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3"/>
      <c r="AF619" s="3"/>
      <c r="AG619" s="4"/>
      <c r="AH619" s="4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8" customHeight="1">
      <c r="A620" s="7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3"/>
      <c r="AF620" s="3"/>
      <c r="AG620" s="4"/>
      <c r="AH620" s="4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8" customHeight="1">
      <c r="A621" s="7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3"/>
      <c r="AF621" s="3"/>
      <c r="AG621" s="4"/>
      <c r="AH621" s="4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8" customHeight="1">
      <c r="A622" s="7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3"/>
      <c r="AF622" s="3"/>
      <c r="AG622" s="4"/>
      <c r="AH622" s="4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8" customHeight="1">
      <c r="A623" s="7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3"/>
      <c r="AF623" s="3"/>
      <c r="AG623" s="4"/>
      <c r="AH623" s="4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8" customHeight="1">
      <c r="A624" s="7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3"/>
      <c r="AF624" s="3"/>
      <c r="AG624" s="4"/>
      <c r="AH624" s="4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8" customHeight="1">
      <c r="A625" s="7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3"/>
      <c r="AF625" s="3"/>
      <c r="AG625" s="4"/>
      <c r="AH625" s="4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8" customHeight="1">
      <c r="A626" s="7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3"/>
      <c r="AF626" s="3"/>
      <c r="AG626" s="4"/>
      <c r="AH626" s="4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8" customHeight="1">
      <c r="A627" s="7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3"/>
      <c r="AF627" s="3"/>
      <c r="AG627" s="4"/>
      <c r="AH627" s="4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8" customHeight="1">
      <c r="A628" s="7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3"/>
      <c r="AF628" s="3"/>
      <c r="AG628" s="4"/>
      <c r="AH628" s="4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8" customHeight="1">
      <c r="A629" s="7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3"/>
      <c r="AF629" s="3"/>
      <c r="AG629" s="4"/>
      <c r="AH629" s="4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8" customHeight="1">
      <c r="A630" s="7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3"/>
      <c r="AF630" s="3"/>
      <c r="AG630" s="4"/>
      <c r="AH630" s="4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8" customHeight="1">
      <c r="A631" s="7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3"/>
      <c r="AF631" s="3"/>
      <c r="AG631" s="4"/>
      <c r="AH631" s="4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8" customHeight="1">
      <c r="A632" s="7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3"/>
      <c r="AF632" s="3"/>
      <c r="AG632" s="4"/>
      <c r="AH632" s="4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8" customHeight="1">
      <c r="A633" s="7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3"/>
      <c r="AF633" s="3"/>
      <c r="AG633" s="4"/>
      <c r="AH633" s="4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8" customHeight="1">
      <c r="A634" s="7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3"/>
      <c r="AF634" s="3"/>
      <c r="AG634" s="4"/>
      <c r="AH634" s="4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8" customHeight="1">
      <c r="A635" s="7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3"/>
      <c r="AF635" s="3"/>
      <c r="AG635" s="4"/>
      <c r="AH635" s="4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8" customHeight="1">
      <c r="A636" s="7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3"/>
      <c r="AF636" s="3"/>
      <c r="AG636" s="4"/>
      <c r="AH636" s="4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8" customHeight="1">
      <c r="A637" s="7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3"/>
      <c r="AF637" s="3"/>
      <c r="AG637" s="4"/>
      <c r="AH637" s="4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8" customHeight="1">
      <c r="A638" s="7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3"/>
      <c r="AF638" s="3"/>
      <c r="AG638" s="4"/>
      <c r="AH638" s="4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8" customHeight="1">
      <c r="A639" s="7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3"/>
      <c r="AF639" s="3"/>
      <c r="AG639" s="4"/>
      <c r="AH639" s="4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8" customHeight="1">
      <c r="A640" s="7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3"/>
      <c r="AF640" s="3"/>
      <c r="AG640" s="4"/>
      <c r="AH640" s="4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8" customHeight="1">
      <c r="A641" s="7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3"/>
      <c r="AF641" s="3"/>
      <c r="AG641" s="4"/>
      <c r="AH641" s="4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8" customHeight="1">
      <c r="A642" s="7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3"/>
      <c r="AF642" s="3"/>
      <c r="AG642" s="4"/>
      <c r="AH642" s="4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8" customHeight="1">
      <c r="A643" s="7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3"/>
      <c r="AF643" s="3"/>
      <c r="AG643" s="4"/>
      <c r="AH643" s="4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8" customHeight="1">
      <c r="A644" s="7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3"/>
      <c r="AF644" s="3"/>
      <c r="AG644" s="4"/>
      <c r="AH644" s="4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8" customHeight="1">
      <c r="A645" s="7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3"/>
      <c r="AF645" s="3"/>
      <c r="AG645" s="4"/>
      <c r="AH645" s="4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8" customHeight="1">
      <c r="A646" s="7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3"/>
      <c r="AF646" s="3"/>
      <c r="AG646" s="4"/>
      <c r="AH646" s="4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8" customHeight="1">
      <c r="A647" s="7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3"/>
      <c r="AF647" s="3"/>
      <c r="AG647" s="4"/>
      <c r="AH647" s="4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8" customHeight="1">
      <c r="A648" s="7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3"/>
      <c r="AF648" s="3"/>
      <c r="AG648" s="4"/>
      <c r="AH648" s="4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8" customHeight="1">
      <c r="A649" s="7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3"/>
      <c r="AF649" s="3"/>
      <c r="AG649" s="4"/>
      <c r="AH649" s="4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8" customHeight="1">
      <c r="A650" s="7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3"/>
      <c r="AF650" s="3"/>
      <c r="AG650" s="4"/>
      <c r="AH650" s="4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8" customHeight="1">
      <c r="A651" s="7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3"/>
      <c r="AF651" s="3"/>
      <c r="AG651" s="4"/>
      <c r="AH651" s="4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8" customHeight="1">
      <c r="A652" s="7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3"/>
      <c r="AF652" s="3"/>
      <c r="AG652" s="4"/>
      <c r="AH652" s="4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8" customHeight="1">
      <c r="A653" s="7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3"/>
      <c r="AF653" s="3"/>
      <c r="AG653" s="4"/>
      <c r="AH653" s="4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8" customHeight="1">
      <c r="A654" s="7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3"/>
      <c r="AF654" s="3"/>
      <c r="AG654" s="4"/>
      <c r="AH654" s="4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8" customHeight="1">
      <c r="A655" s="7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3"/>
      <c r="AF655" s="3"/>
      <c r="AG655" s="4"/>
      <c r="AH655" s="4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8" customHeight="1">
      <c r="A656" s="7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3"/>
      <c r="AF656" s="3"/>
      <c r="AG656" s="4"/>
      <c r="AH656" s="4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8" customHeight="1">
      <c r="A657" s="7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3"/>
      <c r="AF657" s="3"/>
      <c r="AG657" s="4"/>
      <c r="AH657" s="4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8" customHeight="1">
      <c r="A658" s="7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3"/>
      <c r="AF658" s="3"/>
      <c r="AG658" s="4"/>
      <c r="AH658" s="4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8" customHeight="1">
      <c r="A659" s="7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3"/>
      <c r="AF659" s="3"/>
      <c r="AG659" s="4"/>
      <c r="AH659" s="4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8" customHeight="1">
      <c r="A660" s="7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3"/>
      <c r="AF660" s="3"/>
      <c r="AG660" s="4"/>
      <c r="AH660" s="4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8" customHeight="1">
      <c r="A661" s="7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3"/>
      <c r="AF661" s="3"/>
      <c r="AG661" s="4"/>
      <c r="AH661" s="4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8" customHeight="1">
      <c r="A662" s="7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3"/>
      <c r="AF662" s="3"/>
      <c r="AG662" s="4"/>
      <c r="AH662" s="4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8" customHeight="1">
      <c r="A663" s="7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3"/>
      <c r="AF663" s="3"/>
      <c r="AG663" s="4"/>
      <c r="AH663" s="4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8" customHeight="1">
      <c r="A664" s="7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3"/>
      <c r="AF664" s="3"/>
      <c r="AG664" s="4"/>
      <c r="AH664" s="4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8" customHeight="1">
      <c r="A665" s="7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3"/>
      <c r="AF665" s="3"/>
      <c r="AG665" s="4"/>
      <c r="AH665" s="4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8" customHeight="1">
      <c r="A666" s="7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3"/>
      <c r="AF666" s="3"/>
      <c r="AG666" s="4"/>
      <c r="AH666" s="4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8" customHeight="1">
      <c r="A667" s="7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3"/>
      <c r="AF667" s="3"/>
      <c r="AG667" s="4"/>
      <c r="AH667" s="4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8" customHeight="1">
      <c r="A668" s="7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3"/>
      <c r="AF668" s="3"/>
      <c r="AG668" s="4"/>
      <c r="AH668" s="4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8" customHeight="1">
      <c r="A669" s="7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3"/>
      <c r="AF669" s="3"/>
      <c r="AG669" s="4"/>
      <c r="AH669" s="4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8" customHeight="1">
      <c r="A670" s="7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3"/>
      <c r="AF670" s="3"/>
      <c r="AG670" s="4"/>
      <c r="AH670" s="4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8" customHeight="1">
      <c r="A671" s="7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3"/>
      <c r="AF671" s="3"/>
      <c r="AG671" s="4"/>
      <c r="AH671" s="4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8" customHeight="1">
      <c r="A672" s="7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3"/>
      <c r="AF672" s="3"/>
      <c r="AG672" s="4"/>
      <c r="AH672" s="4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8" customHeight="1">
      <c r="A673" s="7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3"/>
      <c r="AF673" s="3"/>
      <c r="AG673" s="4"/>
      <c r="AH673" s="4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8" customHeight="1">
      <c r="A674" s="7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3"/>
      <c r="AF674" s="3"/>
      <c r="AG674" s="4"/>
      <c r="AH674" s="4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8" customHeight="1">
      <c r="A675" s="7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3"/>
      <c r="AF675" s="3"/>
      <c r="AG675" s="4"/>
      <c r="AH675" s="4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8" customHeight="1">
      <c r="A676" s="7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3"/>
      <c r="AF676" s="3"/>
      <c r="AG676" s="4"/>
      <c r="AH676" s="4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8" customHeight="1">
      <c r="A677" s="7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3"/>
      <c r="AF677" s="3"/>
      <c r="AG677" s="4"/>
      <c r="AH677" s="4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8" customHeight="1">
      <c r="A678" s="7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3"/>
      <c r="AF678" s="3"/>
      <c r="AG678" s="4"/>
      <c r="AH678" s="4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8" customHeight="1">
      <c r="A679" s="7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3"/>
      <c r="AF679" s="3"/>
      <c r="AG679" s="4"/>
      <c r="AH679" s="4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8" customHeight="1">
      <c r="A680" s="7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3"/>
      <c r="AF680" s="3"/>
      <c r="AG680" s="4"/>
      <c r="AH680" s="4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8" customHeight="1">
      <c r="A681" s="7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3"/>
      <c r="AF681" s="3"/>
      <c r="AG681" s="4"/>
      <c r="AH681" s="4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8" customHeight="1">
      <c r="A682" s="7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3"/>
      <c r="AF682" s="3"/>
      <c r="AG682" s="4"/>
      <c r="AH682" s="4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8" customHeight="1">
      <c r="A683" s="7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3"/>
      <c r="AF683" s="3"/>
      <c r="AG683" s="4"/>
      <c r="AH683" s="4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8" customHeight="1">
      <c r="A684" s="7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3"/>
      <c r="AF684" s="3"/>
      <c r="AG684" s="4"/>
      <c r="AH684" s="4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8" customHeight="1">
      <c r="A685" s="7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3"/>
      <c r="AF685" s="3"/>
      <c r="AG685" s="4"/>
      <c r="AH685" s="4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8" customHeight="1">
      <c r="A686" s="7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3"/>
      <c r="AF686" s="3"/>
      <c r="AG686" s="4"/>
      <c r="AH686" s="4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8" customHeight="1">
      <c r="A687" s="7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3"/>
      <c r="AF687" s="3"/>
      <c r="AG687" s="4"/>
      <c r="AH687" s="4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8" customHeight="1">
      <c r="A688" s="7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3"/>
      <c r="AF688" s="3"/>
      <c r="AG688" s="4"/>
      <c r="AH688" s="4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8" customHeight="1">
      <c r="A689" s="7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3"/>
      <c r="AF689" s="3"/>
      <c r="AG689" s="4"/>
      <c r="AH689" s="4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8" customHeight="1">
      <c r="A690" s="7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3"/>
      <c r="AF690" s="3"/>
      <c r="AG690" s="4"/>
      <c r="AH690" s="4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8" customHeight="1">
      <c r="A691" s="7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3"/>
      <c r="AF691" s="3"/>
      <c r="AG691" s="4"/>
      <c r="AH691" s="4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8" customHeight="1">
      <c r="A692" s="7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3"/>
      <c r="AF692" s="3"/>
      <c r="AG692" s="4"/>
      <c r="AH692" s="4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8" customHeight="1">
      <c r="A693" s="7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3"/>
      <c r="AF693" s="3"/>
      <c r="AG693" s="4"/>
      <c r="AH693" s="4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8" customHeight="1">
      <c r="A694" s="7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3"/>
      <c r="AF694" s="3"/>
      <c r="AG694" s="4"/>
      <c r="AH694" s="4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8" customHeight="1">
      <c r="A695" s="7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3"/>
      <c r="AF695" s="3"/>
      <c r="AG695" s="4"/>
      <c r="AH695" s="4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8" customHeight="1">
      <c r="A696" s="7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3"/>
      <c r="AF696" s="3"/>
      <c r="AG696" s="4"/>
      <c r="AH696" s="4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8" customHeight="1">
      <c r="A697" s="7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3"/>
      <c r="AF697" s="3"/>
      <c r="AG697" s="4"/>
      <c r="AH697" s="4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8" customHeight="1">
      <c r="A698" s="7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3"/>
      <c r="AF698" s="3"/>
      <c r="AG698" s="4"/>
      <c r="AH698" s="4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8" customHeight="1">
      <c r="A699" s="7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3"/>
      <c r="AF699" s="3"/>
      <c r="AG699" s="4"/>
      <c r="AH699" s="4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8" customHeight="1">
      <c r="A700" s="7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3"/>
      <c r="AF700" s="3"/>
      <c r="AG700" s="4"/>
      <c r="AH700" s="4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8" customHeight="1">
      <c r="A701" s="7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3"/>
      <c r="AF701" s="3"/>
      <c r="AG701" s="4"/>
      <c r="AH701" s="4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8" customHeight="1">
      <c r="A702" s="7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3"/>
      <c r="AF702" s="3"/>
      <c r="AG702" s="4"/>
      <c r="AH702" s="4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8" customHeight="1">
      <c r="A703" s="7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3"/>
      <c r="AF703" s="3"/>
      <c r="AG703" s="4"/>
      <c r="AH703" s="4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8" customHeight="1">
      <c r="A704" s="7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3"/>
      <c r="AF704" s="3"/>
      <c r="AG704" s="4"/>
      <c r="AH704" s="4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8" customHeight="1">
      <c r="A705" s="7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3"/>
      <c r="AF705" s="3"/>
      <c r="AG705" s="4"/>
      <c r="AH705" s="4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8" customHeight="1">
      <c r="A706" s="7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3"/>
      <c r="AF706" s="3"/>
      <c r="AG706" s="4"/>
      <c r="AH706" s="4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8" customHeight="1">
      <c r="A707" s="7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3"/>
      <c r="AF707" s="3"/>
      <c r="AG707" s="4"/>
      <c r="AH707" s="4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8" customHeight="1">
      <c r="A708" s="7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3"/>
      <c r="AF708" s="3"/>
      <c r="AG708" s="4"/>
      <c r="AH708" s="4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8" customHeight="1">
      <c r="A709" s="7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3"/>
      <c r="AF709" s="3"/>
      <c r="AG709" s="4"/>
      <c r="AH709" s="4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8" customHeight="1">
      <c r="A710" s="7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3"/>
      <c r="AF710" s="3"/>
      <c r="AG710" s="4"/>
      <c r="AH710" s="4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8" customHeight="1">
      <c r="A711" s="7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3"/>
      <c r="AF711" s="3"/>
      <c r="AG711" s="4"/>
      <c r="AH711" s="4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8" customHeight="1">
      <c r="A712" s="7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3"/>
      <c r="AF712" s="3"/>
      <c r="AG712" s="4"/>
      <c r="AH712" s="4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8" customHeight="1">
      <c r="A713" s="7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3"/>
      <c r="AF713" s="3"/>
      <c r="AG713" s="4"/>
      <c r="AH713" s="4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8" customHeight="1">
      <c r="A714" s="7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3"/>
      <c r="AF714" s="3"/>
      <c r="AG714" s="4"/>
      <c r="AH714" s="4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8" customHeight="1">
      <c r="A715" s="7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3"/>
      <c r="AF715" s="3"/>
      <c r="AG715" s="4"/>
      <c r="AH715" s="4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8" customHeight="1">
      <c r="A716" s="7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3"/>
      <c r="AF716" s="3"/>
      <c r="AG716" s="4"/>
      <c r="AH716" s="4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8" customHeight="1">
      <c r="A717" s="7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3"/>
      <c r="AF717" s="3"/>
      <c r="AG717" s="4"/>
      <c r="AH717" s="4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8" customHeight="1">
      <c r="A718" s="7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3"/>
      <c r="AF718" s="3"/>
      <c r="AG718" s="4"/>
      <c r="AH718" s="4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8" customHeight="1">
      <c r="A719" s="7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3"/>
      <c r="AF719" s="3"/>
      <c r="AG719" s="4"/>
      <c r="AH719" s="4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8" customHeight="1">
      <c r="A720" s="7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3"/>
      <c r="AF720" s="3"/>
      <c r="AG720" s="4"/>
      <c r="AH720" s="4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8" customHeight="1">
      <c r="A721" s="7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3"/>
      <c r="AF721" s="3"/>
      <c r="AG721" s="4"/>
      <c r="AH721" s="4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8" customHeight="1">
      <c r="A722" s="7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3"/>
      <c r="AF722" s="3"/>
      <c r="AG722" s="4"/>
      <c r="AH722" s="4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8" customHeight="1">
      <c r="A723" s="7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3"/>
      <c r="AF723" s="3"/>
      <c r="AG723" s="4"/>
      <c r="AH723" s="4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8" customHeight="1">
      <c r="A724" s="7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3"/>
      <c r="AF724" s="3"/>
      <c r="AG724" s="4"/>
      <c r="AH724" s="4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8" customHeight="1">
      <c r="A725" s="7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3"/>
      <c r="AF725" s="3"/>
      <c r="AG725" s="4"/>
      <c r="AH725" s="4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8" customHeight="1">
      <c r="A726" s="7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3"/>
      <c r="AF726" s="3"/>
      <c r="AG726" s="4"/>
      <c r="AH726" s="4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8" customHeight="1">
      <c r="A727" s="7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3"/>
      <c r="AF727" s="3"/>
      <c r="AG727" s="4"/>
      <c r="AH727" s="4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8" customHeight="1">
      <c r="A728" s="7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3"/>
      <c r="AF728" s="3"/>
      <c r="AG728" s="4"/>
      <c r="AH728" s="4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8" customHeight="1">
      <c r="A729" s="7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3"/>
      <c r="AF729" s="3"/>
      <c r="AG729" s="4"/>
      <c r="AH729" s="4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8" customHeight="1">
      <c r="A730" s="7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3"/>
      <c r="AF730" s="3"/>
      <c r="AG730" s="4"/>
      <c r="AH730" s="4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8" customHeight="1">
      <c r="A731" s="7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3"/>
      <c r="AF731" s="3"/>
      <c r="AG731" s="4"/>
      <c r="AH731" s="4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8" customHeight="1">
      <c r="A732" s="7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3"/>
      <c r="AF732" s="3"/>
      <c r="AG732" s="4"/>
      <c r="AH732" s="4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8" customHeight="1">
      <c r="A733" s="7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3"/>
      <c r="AF733" s="3"/>
      <c r="AG733" s="4"/>
      <c r="AH733" s="4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8" customHeight="1">
      <c r="A734" s="7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3"/>
      <c r="AF734" s="3"/>
      <c r="AG734" s="4"/>
      <c r="AH734" s="4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8" customHeight="1">
      <c r="A735" s="7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3"/>
      <c r="AF735" s="3"/>
      <c r="AG735" s="4"/>
      <c r="AH735" s="4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8" customHeight="1">
      <c r="A736" s="7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3"/>
      <c r="AF736" s="3"/>
      <c r="AG736" s="4"/>
      <c r="AH736" s="4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8" customHeight="1">
      <c r="A737" s="7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3"/>
      <c r="AF737" s="3"/>
      <c r="AG737" s="4"/>
      <c r="AH737" s="4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8" customHeight="1">
      <c r="A738" s="7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3"/>
      <c r="AF738" s="3"/>
      <c r="AG738" s="4"/>
      <c r="AH738" s="4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8" customHeight="1">
      <c r="A739" s="7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3"/>
      <c r="AF739" s="3"/>
      <c r="AG739" s="4"/>
      <c r="AH739" s="4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8" customHeight="1">
      <c r="A740" s="7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3"/>
      <c r="AF740" s="3"/>
      <c r="AG740" s="4"/>
      <c r="AH740" s="4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8" customHeight="1">
      <c r="A741" s="7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3"/>
      <c r="AF741" s="3"/>
      <c r="AG741" s="4"/>
      <c r="AH741" s="4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8" customHeight="1">
      <c r="A742" s="7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3"/>
      <c r="AF742" s="3"/>
      <c r="AG742" s="4"/>
      <c r="AH742" s="4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8" customHeight="1">
      <c r="A743" s="7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3"/>
      <c r="AF743" s="3"/>
      <c r="AG743" s="4"/>
      <c r="AH743" s="4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8" customHeight="1">
      <c r="A744" s="7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3"/>
      <c r="AF744" s="3"/>
      <c r="AG744" s="4"/>
      <c r="AH744" s="4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8" customHeight="1">
      <c r="A745" s="7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3"/>
      <c r="AF745" s="3"/>
      <c r="AG745" s="4"/>
      <c r="AH745" s="4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8" customHeight="1">
      <c r="A746" s="7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3"/>
      <c r="AF746" s="3"/>
      <c r="AG746" s="4"/>
      <c r="AH746" s="4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8" customHeight="1">
      <c r="A747" s="7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3"/>
      <c r="AF747" s="3"/>
      <c r="AG747" s="4"/>
      <c r="AH747" s="4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8" customHeight="1">
      <c r="A748" s="7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3"/>
      <c r="AF748" s="3"/>
      <c r="AG748" s="4"/>
      <c r="AH748" s="4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8" customHeight="1">
      <c r="A749" s="7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3"/>
      <c r="AF749" s="3"/>
      <c r="AG749" s="4"/>
      <c r="AH749" s="4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8" customHeight="1">
      <c r="A750" s="7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3"/>
      <c r="AF750" s="3"/>
      <c r="AG750" s="4"/>
      <c r="AH750" s="4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8" customHeight="1">
      <c r="A751" s="7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3"/>
      <c r="AF751" s="3"/>
      <c r="AG751" s="4"/>
      <c r="AH751" s="4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8" customHeight="1">
      <c r="A752" s="7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3"/>
      <c r="AF752" s="3"/>
      <c r="AG752" s="4"/>
      <c r="AH752" s="4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8" customHeight="1">
      <c r="A753" s="7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3"/>
      <c r="AF753" s="3"/>
      <c r="AG753" s="4"/>
      <c r="AH753" s="4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8" customHeight="1">
      <c r="A754" s="7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3"/>
      <c r="AF754" s="3"/>
      <c r="AG754" s="4"/>
      <c r="AH754" s="4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8" customHeight="1">
      <c r="A755" s="7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3"/>
      <c r="AF755" s="3"/>
      <c r="AG755" s="4"/>
      <c r="AH755" s="4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8" customHeight="1">
      <c r="A756" s="7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3"/>
      <c r="AF756" s="3"/>
      <c r="AG756" s="4"/>
      <c r="AH756" s="4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8" customHeight="1">
      <c r="A757" s="7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3"/>
      <c r="AF757" s="3"/>
      <c r="AG757" s="4"/>
      <c r="AH757" s="4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8" customHeight="1">
      <c r="A758" s="7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3"/>
      <c r="AF758" s="3"/>
      <c r="AG758" s="4"/>
      <c r="AH758" s="4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8" customHeight="1">
      <c r="A759" s="7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3"/>
      <c r="AF759" s="3"/>
      <c r="AG759" s="4"/>
      <c r="AH759" s="4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8" customHeight="1">
      <c r="A760" s="7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3"/>
      <c r="AF760" s="3"/>
      <c r="AG760" s="4"/>
      <c r="AH760" s="4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8" customHeight="1">
      <c r="A761" s="7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3"/>
      <c r="AF761" s="3"/>
      <c r="AG761" s="4"/>
      <c r="AH761" s="4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8" customHeight="1">
      <c r="A762" s="7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3"/>
      <c r="AF762" s="3"/>
      <c r="AG762" s="4"/>
      <c r="AH762" s="4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8" customHeight="1">
      <c r="A763" s="7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3"/>
      <c r="AF763" s="3"/>
      <c r="AG763" s="4"/>
      <c r="AH763" s="4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8" customHeight="1">
      <c r="A764" s="7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3"/>
      <c r="AF764" s="3"/>
      <c r="AG764" s="4"/>
      <c r="AH764" s="4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8" customHeight="1">
      <c r="A765" s="7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3"/>
      <c r="AF765" s="3"/>
      <c r="AG765" s="4"/>
      <c r="AH765" s="4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8" customHeight="1">
      <c r="A766" s="7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3"/>
      <c r="AF766" s="3"/>
      <c r="AG766" s="4"/>
      <c r="AH766" s="4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8" customHeight="1">
      <c r="A767" s="7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3"/>
      <c r="AF767" s="3"/>
      <c r="AG767" s="4"/>
      <c r="AH767" s="4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8" customHeight="1">
      <c r="A768" s="7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3"/>
      <c r="AF768" s="3"/>
      <c r="AG768" s="4"/>
      <c r="AH768" s="4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8" customHeight="1">
      <c r="A769" s="7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3"/>
      <c r="AF769" s="3"/>
      <c r="AG769" s="4"/>
      <c r="AH769" s="4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8" customHeight="1">
      <c r="A770" s="7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3"/>
      <c r="AF770" s="3"/>
      <c r="AG770" s="4"/>
      <c r="AH770" s="4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8" customHeight="1">
      <c r="A771" s="7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3"/>
      <c r="AF771" s="3"/>
      <c r="AG771" s="4"/>
      <c r="AH771" s="4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8" customHeight="1">
      <c r="A772" s="7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3"/>
      <c r="AF772" s="3"/>
      <c r="AG772" s="4"/>
      <c r="AH772" s="4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8" customHeight="1">
      <c r="A773" s="7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3"/>
      <c r="AF773" s="3"/>
      <c r="AG773" s="4"/>
      <c r="AH773" s="4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8" customHeight="1">
      <c r="A774" s="7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3"/>
      <c r="AF774" s="3"/>
      <c r="AG774" s="4"/>
      <c r="AH774" s="4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8" customHeight="1">
      <c r="A775" s="7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3"/>
      <c r="AF775" s="3"/>
      <c r="AG775" s="4"/>
      <c r="AH775" s="4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8" customHeight="1">
      <c r="A776" s="7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3"/>
      <c r="AF776" s="3"/>
      <c r="AG776" s="4"/>
      <c r="AH776" s="4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8" customHeight="1">
      <c r="A777" s="7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3"/>
      <c r="AF777" s="3"/>
      <c r="AG777" s="4"/>
      <c r="AH777" s="4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8" customHeight="1">
      <c r="A778" s="7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3"/>
      <c r="AF778" s="3"/>
      <c r="AG778" s="4"/>
      <c r="AH778" s="4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8" customHeight="1">
      <c r="A779" s="7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3"/>
      <c r="AF779" s="3"/>
      <c r="AG779" s="4"/>
      <c r="AH779" s="4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8" customHeight="1">
      <c r="A780" s="7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3"/>
      <c r="AF780" s="3"/>
      <c r="AG780" s="4"/>
      <c r="AH780" s="4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8" customHeight="1">
      <c r="A781" s="7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3"/>
      <c r="AF781" s="3"/>
      <c r="AG781" s="4"/>
      <c r="AH781" s="4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8" customHeight="1">
      <c r="A782" s="7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3"/>
      <c r="AF782" s="3"/>
      <c r="AG782" s="4"/>
      <c r="AH782" s="4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8" customHeight="1">
      <c r="A783" s="7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3"/>
      <c r="AF783" s="3"/>
      <c r="AG783" s="4"/>
      <c r="AH783" s="4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8" customHeight="1">
      <c r="A784" s="7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3"/>
      <c r="AF784" s="3"/>
      <c r="AG784" s="4"/>
      <c r="AH784" s="4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8" customHeight="1">
      <c r="A785" s="7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3"/>
      <c r="AF785" s="3"/>
      <c r="AG785" s="4"/>
      <c r="AH785" s="4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8" customHeight="1">
      <c r="A786" s="7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3"/>
      <c r="AF786" s="3"/>
      <c r="AG786" s="4"/>
      <c r="AH786" s="4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8" customHeight="1">
      <c r="A787" s="7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3"/>
      <c r="AF787" s="3"/>
      <c r="AG787" s="4"/>
      <c r="AH787" s="4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8" customHeight="1">
      <c r="A788" s="7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3"/>
      <c r="AF788" s="3"/>
      <c r="AG788" s="4"/>
      <c r="AH788" s="4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8" customHeight="1">
      <c r="A789" s="7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3"/>
      <c r="AF789" s="3"/>
      <c r="AG789" s="4"/>
      <c r="AH789" s="4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8" customHeight="1">
      <c r="A790" s="7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3"/>
      <c r="AF790" s="3"/>
      <c r="AG790" s="4"/>
      <c r="AH790" s="4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8" customHeight="1">
      <c r="A791" s="7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3"/>
      <c r="AF791" s="3"/>
      <c r="AG791" s="4"/>
      <c r="AH791" s="4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8" customHeight="1">
      <c r="A792" s="7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3"/>
      <c r="AF792" s="3"/>
      <c r="AG792" s="4"/>
      <c r="AH792" s="4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8" customHeight="1">
      <c r="A793" s="7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3"/>
      <c r="AF793" s="3"/>
      <c r="AG793" s="4"/>
      <c r="AH793" s="4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8" customHeight="1">
      <c r="A794" s="7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3"/>
      <c r="AF794" s="3"/>
      <c r="AG794" s="4"/>
      <c r="AH794" s="4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8" customHeight="1">
      <c r="A795" s="7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3"/>
      <c r="AF795" s="3"/>
      <c r="AG795" s="4"/>
      <c r="AH795" s="4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8" customHeight="1">
      <c r="A796" s="7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3"/>
      <c r="AF796" s="3"/>
      <c r="AG796" s="4"/>
      <c r="AH796" s="4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8" customHeight="1">
      <c r="A797" s="7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3"/>
      <c r="AF797" s="3"/>
      <c r="AG797" s="4"/>
      <c r="AH797" s="4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8" customHeight="1">
      <c r="A798" s="7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3"/>
      <c r="AF798" s="3"/>
      <c r="AG798" s="4"/>
      <c r="AH798" s="4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8" customHeight="1">
      <c r="A799" s="7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3"/>
      <c r="AF799" s="3"/>
      <c r="AG799" s="4"/>
      <c r="AH799" s="4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8" customHeight="1">
      <c r="A800" s="7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3"/>
      <c r="AF800" s="3"/>
      <c r="AG800" s="4"/>
      <c r="AH800" s="4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8" customHeight="1">
      <c r="A801" s="7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3"/>
      <c r="AF801" s="3"/>
      <c r="AG801" s="4"/>
      <c r="AH801" s="4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8" customHeight="1">
      <c r="A802" s="7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3"/>
      <c r="AF802" s="3"/>
      <c r="AG802" s="4"/>
      <c r="AH802" s="4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8" customHeight="1">
      <c r="A803" s="7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3"/>
      <c r="AF803" s="3"/>
      <c r="AG803" s="4"/>
      <c r="AH803" s="4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8" customHeight="1">
      <c r="A804" s="7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3"/>
      <c r="AF804" s="3"/>
      <c r="AG804" s="4"/>
      <c r="AH804" s="4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8" customHeight="1">
      <c r="A805" s="7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3"/>
      <c r="AF805" s="3"/>
      <c r="AG805" s="4"/>
      <c r="AH805" s="4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8" customHeight="1">
      <c r="A806" s="7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3"/>
      <c r="AF806" s="3"/>
      <c r="AG806" s="4"/>
      <c r="AH806" s="4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8" customHeight="1">
      <c r="A807" s="7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3"/>
      <c r="AF807" s="3"/>
      <c r="AG807" s="4"/>
      <c r="AH807" s="4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8" customHeight="1">
      <c r="A808" s="7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3"/>
      <c r="AF808" s="3"/>
      <c r="AG808" s="4"/>
      <c r="AH808" s="4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8" customHeight="1">
      <c r="A809" s="7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3"/>
      <c r="AF809" s="3"/>
      <c r="AG809" s="4"/>
      <c r="AH809" s="4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8" customHeight="1">
      <c r="A810" s="7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3"/>
      <c r="AF810" s="3"/>
      <c r="AG810" s="4"/>
      <c r="AH810" s="4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8" customHeight="1">
      <c r="A811" s="7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3"/>
      <c r="AF811" s="3"/>
      <c r="AG811" s="4"/>
      <c r="AH811" s="4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8" customHeight="1">
      <c r="A812" s="7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3"/>
      <c r="AF812" s="3"/>
      <c r="AG812" s="4"/>
      <c r="AH812" s="4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8" customHeight="1">
      <c r="A813" s="7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3"/>
      <c r="AF813" s="3"/>
      <c r="AG813" s="4"/>
      <c r="AH813" s="4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8" customHeight="1">
      <c r="A814" s="7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3"/>
      <c r="AF814" s="3"/>
      <c r="AG814" s="4"/>
      <c r="AH814" s="4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8" customHeight="1">
      <c r="A815" s="7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3"/>
      <c r="AF815" s="3"/>
      <c r="AG815" s="4"/>
      <c r="AH815" s="4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8" customHeight="1">
      <c r="A816" s="7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3"/>
      <c r="AF816" s="3"/>
      <c r="AG816" s="4"/>
      <c r="AH816" s="4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8" customHeight="1">
      <c r="A817" s="7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3"/>
      <c r="AF817" s="3"/>
      <c r="AG817" s="4"/>
      <c r="AH817" s="4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8" customHeight="1">
      <c r="A818" s="7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3"/>
      <c r="AF818" s="3"/>
      <c r="AG818" s="4"/>
      <c r="AH818" s="4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8" customHeight="1">
      <c r="A819" s="7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3"/>
      <c r="AF819" s="3"/>
      <c r="AG819" s="4"/>
      <c r="AH819" s="4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8" customHeight="1">
      <c r="A820" s="7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3"/>
      <c r="AF820" s="3"/>
      <c r="AG820" s="4"/>
      <c r="AH820" s="4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8" customHeight="1">
      <c r="A821" s="7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3"/>
      <c r="AF821" s="3"/>
      <c r="AG821" s="4"/>
      <c r="AH821" s="4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8" customHeight="1">
      <c r="A822" s="7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3"/>
      <c r="AF822" s="3"/>
      <c r="AG822" s="4"/>
      <c r="AH822" s="4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8" customHeight="1">
      <c r="A823" s="7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3"/>
      <c r="AF823" s="3"/>
      <c r="AG823" s="4"/>
      <c r="AH823" s="4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8" customHeight="1">
      <c r="A824" s="7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3"/>
      <c r="AF824" s="3"/>
      <c r="AG824" s="4"/>
      <c r="AH824" s="4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8" customHeight="1">
      <c r="A825" s="7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3"/>
      <c r="AF825" s="3"/>
      <c r="AG825" s="4"/>
      <c r="AH825" s="4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8" customHeight="1">
      <c r="A826" s="7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3"/>
      <c r="AF826" s="3"/>
      <c r="AG826" s="4"/>
      <c r="AH826" s="4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8" customHeight="1">
      <c r="A827" s="7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3"/>
      <c r="AF827" s="3"/>
      <c r="AG827" s="4"/>
      <c r="AH827" s="4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8" customHeight="1">
      <c r="A828" s="7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3"/>
      <c r="AF828" s="3"/>
      <c r="AG828" s="4"/>
      <c r="AH828" s="4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8" customHeight="1">
      <c r="A829" s="7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3"/>
      <c r="AF829" s="3"/>
      <c r="AG829" s="4"/>
      <c r="AH829" s="4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8" customHeight="1">
      <c r="A830" s="7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3"/>
      <c r="AF830" s="3"/>
      <c r="AG830" s="4"/>
      <c r="AH830" s="4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8" customHeight="1">
      <c r="A831" s="7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3"/>
      <c r="AF831" s="3"/>
      <c r="AG831" s="4"/>
      <c r="AH831" s="4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8" customHeight="1">
      <c r="A832" s="7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3"/>
      <c r="AF832" s="3"/>
      <c r="AG832" s="4"/>
      <c r="AH832" s="4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8" customHeight="1">
      <c r="A833" s="7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3"/>
      <c r="AF833" s="3"/>
      <c r="AG833" s="4"/>
      <c r="AH833" s="4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8" customHeight="1">
      <c r="A834" s="7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3"/>
      <c r="AF834" s="3"/>
      <c r="AG834" s="4"/>
      <c r="AH834" s="4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8" customHeight="1">
      <c r="A835" s="7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3"/>
      <c r="AF835" s="3"/>
      <c r="AG835" s="4"/>
      <c r="AH835" s="4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8" customHeight="1">
      <c r="A836" s="7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3"/>
      <c r="AF836" s="3"/>
      <c r="AG836" s="4"/>
      <c r="AH836" s="4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8" customHeight="1">
      <c r="A837" s="7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3"/>
      <c r="AF837" s="3"/>
      <c r="AG837" s="4"/>
      <c r="AH837" s="4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8" customHeight="1">
      <c r="A838" s="7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3"/>
      <c r="AF838" s="3"/>
      <c r="AG838" s="4"/>
      <c r="AH838" s="4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8" customHeight="1">
      <c r="A839" s="7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3"/>
      <c r="AF839" s="3"/>
      <c r="AG839" s="4"/>
      <c r="AH839" s="4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8" customHeight="1">
      <c r="A840" s="7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3"/>
      <c r="AF840" s="3"/>
      <c r="AG840" s="4"/>
      <c r="AH840" s="4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8" customHeight="1">
      <c r="A841" s="7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3"/>
      <c r="AF841" s="3"/>
      <c r="AG841" s="4"/>
      <c r="AH841" s="4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8" customHeight="1">
      <c r="A842" s="7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3"/>
      <c r="AF842" s="3"/>
      <c r="AG842" s="4"/>
      <c r="AH842" s="4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8" customHeight="1">
      <c r="A843" s="7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3"/>
      <c r="AF843" s="3"/>
      <c r="AG843" s="4"/>
      <c r="AH843" s="4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8" customHeight="1">
      <c r="A844" s="7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3"/>
      <c r="AF844" s="3"/>
      <c r="AG844" s="4"/>
      <c r="AH844" s="4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8" customHeight="1">
      <c r="A845" s="7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3"/>
      <c r="AF845" s="3"/>
      <c r="AG845" s="4"/>
      <c r="AH845" s="4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8" customHeight="1">
      <c r="A846" s="7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3"/>
      <c r="AF846" s="3"/>
      <c r="AG846" s="4"/>
      <c r="AH846" s="4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8" customHeight="1">
      <c r="A847" s="7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3"/>
      <c r="AF847" s="3"/>
      <c r="AG847" s="4"/>
      <c r="AH847" s="4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8" customHeight="1">
      <c r="A848" s="7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3"/>
      <c r="AF848" s="3"/>
      <c r="AG848" s="4"/>
      <c r="AH848" s="4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8" customHeight="1">
      <c r="A849" s="7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3"/>
      <c r="AF849" s="3"/>
      <c r="AG849" s="4"/>
      <c r="AH849" s="4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8" customHeight="1">
      <c r="A850" s="7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3"/>
      <c r="AF850" s="3"/>
      <c r="AG850" s="4"/>
      <c r="AH850" s="4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8" customHeight="1">
      <c r="A851" s="7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3"/>
      <c r="AF851" s="3"/>
      <c r="AG851" s="4"/>
      <c r="AH851" s="4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8" customHeight="1">
      <c r="A852" s="7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3"/>
      <c r="AF852" s="3"/>
      <c r="AG852" s="4"/>
      <c r="AH852" s="4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8" customHeight="1">
      <c r="A853" s="7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3"/>
      <c r="AF853" s="3"/>
      <c r="AG853" s="4"/>
      <c r="AH853" s="4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8" customHeight="1">
      <c r="A854" s="7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3"/>
      <c r="AF854" s="3"/>
      <c r="AG854" s="4"/>
      <c r="AH854" s="4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8" customHeight="1">
      <c r="A855" s="7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3"/>
      <c r="AF855" s="3"/>
      <c r="AG855" s="4"/>
      <c r="AH855" s="4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8" customHeight="1">
      <c r="A856" s="7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3"/>
      <c r="AF856" s="3"/>
      <c r="AG856" s="4"/>
      <c r="AH856" s="4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8" customHeight="1">
      <c r="A857" s="7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3"/>
      <c r="AF857" s="3"/>
      <c r="AG857" s="4"/>
      <c r="AH857" s="4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8" customHeight="1">
      <c r="A858" s="7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3"/>
      <c r="AF858" s="3"/>
      <c r="AG858" s="4"/>
      <c r="AH858" s="4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8" customHeight="1">
      <c r="A859" s="7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3"/>
      <c r="AF859" s="3"/>
      <c r="AG859" s="4"/>
      <c r="AH859" s="4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8" customHeight="1">
      <c r="A860" s="7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3"/>
      <c r="AF860" s="3"/>
      <c r="AG860" s="4"/>
      <c r="AH860" s="4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8" customHeight="1">
      <c r="A861" s="7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3"/>
      <c r="AF861" s="3"/>
      <c r="AG861" s="4"/>
      <c r="AH861" s="4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8" customHeight="1">
      <c r="A862" s="7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3"/>
      <c r="AF862" s="3"/>
      <c r="AG862" s="4"/>
      <c r="AH862" s="4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8" customHeight="1">
      <c r="A863" s="7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3"/>
      <c r="AF863" s="3"/>
      <c r="AG863" s="4"/>
      <c r="AH863" s="4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8" customHeight="1">
      <c r="A864" s="7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3"/>
      <c r="AF864" s="3"/>
      <c r="AG864" s="4"/>
      <c r="AH864" s="4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8" customHeight="1">
      <c r="A865" s="7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3"/>
      <c r="AF865" s="3"/>
      <c r="AG865" s="4"/>
      <c r="AH865" s="4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8" customHeight="1">
      <c r="A866" s="7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3"/>
      <c r="AF866" s="3"/>
      <c r="AG866" s="4"/>
      <c r="AH866" s="4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8" customHeight="1">
      <c r="A867" s="7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3"/>
      <c r="AF867" s="3"/>
      <c r="AG867" s="4"/>
      <c r="AH867" s="4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8" customHeight="1">
      <c r="A868" s="7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3"/>
      <c r="AF868" s="3"/>
      <c r="AG868" s="4"/>
      <c r="AH868" s="4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8" customHeight="1">
      <c r="A869" s="7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3"/>
      <c r="AF869" s="3"/>
      <c r="AG869" s="4"/>
      <c r="AH869" s="4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8" customHeight="1">
      <c r="A870" s="7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3"/>
      <c r="AF870" s="3"/>
      <c r="AG870" s="4"/>
      <c r="AH870" s="4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8" customHeight="1">
      <c r="A871" s="7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3"/>
      <c r="AF871" s="3"/>
      <c r="AG871" s="4"/>
      <c r="AH871" s="4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8" customHeight="1">
      <c r="A872" s="7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3"/>
      <c r="AF872" s="3"/>
      <c r="AG872" s="4"/>
      <c r="AH872" s="4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8" customHeight="1">
      <c r="A873" s="7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3"/>
      <c r="AF873" s="3"/>
      <c r="AG873" s="4"/>
      <c r="AH873" s="4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8" customHeight="1">
      <c r="A874" s="7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3"/>
      <c r="AF874" s="3"/>
      <c r="AG874" s="4"/>
      <c r="AH874" s="4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8" customHeight="1">
      <c r="A875" s="7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3"/>
      <c r="AF875" s="3"/>
      <c r="AG875" s="4"/>
      <c r="AH875" s="4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8" customHeight="1">
      <c r="A876" s="7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3"/>
      <c r="AF876" s="3"/>
      <c r="AG876" s="4"/>
      <c r="AH876" s="4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8" customHeight="1">
      <c r="A877" s="7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3"/>
      <c r="AF877" s="3"/>
      <c r="AG877" s="4"/>
      <c r="AH877" s="4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8" customHeight="1">
      <c r="A878" s="7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3"/>
      <c r="AF878" s="3"/>
      <c r="AG878" s="4"/>
      <c r="AH878" s="4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8" customHeight="1">
      <c r="A879" s="7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3"/>
      <c r="AF879" s="3"/>
      <c r="AG879" s="4"/>
      <c r="AH879" s="4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8" customHeight="1">
      <c r="A880" s="7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3"/>
      <c r="AF880" s="3"/>
      <c r="AG880" s="4"/>
      <c r="AH880" s="4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8" customHeight="1">
      <c r="A881" s="7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3"/>
      <c r="AF881" s="3"/>
      <c r="AG881" s="4"/>
      <c r="AH881" s="4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8" customHeight="1">
      <c r="A882" s="7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3"/>
      <c r="AF882" s="3"/>
      <c r="AG882" s="4"/>
      <c r="AH882" s="4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8" customHeight="1">
      <c r="A883" s="7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3"/>
      <c r="AF883" s="3"/>
      <c r="AG883" s="4"/>
      <c r="AH883" s="4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8" customHeight="1">
      <c r="A884" s="7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3"/>
      <c r="AF884" s="3"/>
      <c r="AG884" s="4"/>
      <c r="AH884" s="4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8" customHeight="1">
      <c r="A885" s="7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3"/>
      <c r="AF885" s="3"/>
      <c r="AG885" s="4"/>
      <c r="AH885" s="4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8" customHeight="1">
      <c r="A886" s="7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3"/>
      <c r="AF886" s="3"/>
      <c r="AG886" s="4"/>
      <c r="AH886" s="4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8" customHeight="1">
      <c r="A887" s="7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3"/>
      <c r="AF887" s="3"/>
      <c r="AG887" s="4"/>
      <c r="AH887" s="4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8" customHeight="1">
      <c r="A888" s="7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3"/>
      <c r="AF888" s="3"/>
      <c r="AG888" s="4"/>
      <c r="AH888" s="4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8" customHeight="1">
      <c r="A889" s="7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3"/>
      <c r="AF889" s="3"/>
      <c r="AG889" s="4"/>
      <c r="AH889" s="4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8" customHeight="1">
      <c r="A890" s="7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3"/>
      <c r="AF890" s="3"/>
      <c r="AG890" s="4"/>
      <c r="AH890" s="4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8" customHeight="1">
      <c r="A891" s="7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3"/>
      <c r="AF891" s="3"/>
      <c r="AG891" s="4"/>
      <c r="AH891" s="4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8" customHeight="1">
      <c r="A892" s="7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3"/>
      <c r="AF892" s="3"/>
      <c r="AG892" s="4"/>
      <c r="AH892" s="4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8" customHeight="1">
      <c r="A893" s="7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3"/>
      <c r="AF893" s="3"/>
      <c r="AG893" s="4"/>
      <c r="AH893" s="4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8" customHeight="1">
      <c r="A894" s="7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3"/>
      <c r="AF894" s="3"/>
      <c r="AG894" s="4"/>
      <c r="AH894" s="4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8" customHeight="1">
      <c r="A895" s="7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3"/>
      <c r="AF895" s="3"/>
      <c r="AG895" s="4"/>
      <c r="AH895" s="4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8" customHeight="1">
      <c r="A896" s="7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3"/>
      <c r="AF896" s="3"/>
      <c r="AG896" s="4"/>
      <c r="AH896" s="4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8" customHeight="1">
      <c r="A897" s="7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3"/>
      <c r="AF897" s="3"/>
      <c r="AG897" s="4"/>
      <c r="AH897" s="4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8" customHeight="1">
      <c r="A898" s="7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3"/>
      <c r="AF898" s="3"/>
      <c r="AG898" s="4"/>
      <c r="AH898" s="4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8" customHeight="1">
      <c r="A899" s="7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3"/>
      <c r="AF899" s="3"/>
      <c r="AG899" s="4"/>
      <c r="AH899" s="4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8" customHeight="1">
      <c r="A900" s="7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3"/>
      <c r="AF900" s="3"/>
      <c r="AG900" s="4"/>
      <c r="AH900" s="4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8" customHeight="1">
      <c r="A901" s="7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3"/>
      <c r="AF901" s="3"/>
      <c r="AG901" s="4"/>
      <c r="AH901" s="4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8" customHeight="1">
      <c r="A902" s="7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3"/>
      <c r="AF902" s="3"/>
      <c r="AG902" s="4"/>
      <c r="AH902" s="4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8" customHeight="1">
      <c r="A903" s="7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3"/>
      <c r="AF903" s="3"/>
      <c r="AG903" s="4"/>
      <c r="AH903" s="4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8" customHeight="1">
      <c r="A904" s="7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3"/>
      <c r="AF904" s="3"/>
      <c r="AG904" s="4"/>
      <c r="AH904" s="4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8" customHeight="1">
      <c r="A905" s="7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3"/>
      <c r="AF905" s="3"/>
      <c r="AG905" s="4"/>
      <c r="AH905" s="4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8" customHeight="1">
      <c r="A906" s="7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3"/>
      <c r="AF906" s="3"/>
      <c r="AG906" s="4"/>
      <c r="AH906" s="4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8" customHeight="1">
      <c r="A907" s="7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3"/>
      <c r="AF907" s="3"/>
      <c r="AG907" s="4"/>
      <c r="AH907" s="4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8" customHeight="1">
      <c r="A908" s="7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3"/>
      <c r="AF908" s="3"/>
      <c r="AG908" s="4"/>
      <c r="AH908" s="4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8" customHeight="1">
      <c r="A909" s="7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3"/>
      <c r="AF909" s="3"/>
      <c r="AG909" s="4"/>
      <c r="AH909" s="4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8" customHeight="1">
      <c r="A910" s="7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3"/>
      <c r="AF910" s="3"/>
      <c r="AG910" s="4"/>
      <c r="AH910" s="4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8" customHeight="1">
      <c r="A911" s="7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3"/>
      <c r="AF911" s="3"/>
      <c r="AG911" s="4"/>
      <c r="AH911" s="4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8" customHeight="1">
      <c r="A912" s="7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3"/>
      <c r="AF912" s="3"/>
      <c r="AG912" s="4"/>
      <c r="AH912" s="4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8" customHeight="1">
      <c r="A913" s="7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3"/>
      <c r="AF913" s="3"/>
      <c r="AG913" s="4"/>
      <c r="AH913" s="4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8" customHeight="1">
      <c r="A914" s="7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3"/>
      <c r="AF914" s="3"/>
      <c r="AG914" s="4"/>
      <c r="AH914" s="4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8" customHeight="1">
      <c r="A915" s="7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3"/>
      <c r="AF915" s="3"/>
      <c r="AG915" s="4"/>
      <c r="AH915" s="4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8" customHeight="1">
      <c r="A916" s="7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3"/>
      <c r="AF916" s="3"/>
      <c r="AG916" s="4"/>
      <c r="AH916" s="4"/>
      <c r="AI916" s="5"/>
      <c r="AJ916" s="5"/>
      <c r="AK916" s="5"/>
      <c r="AL916" s="5"/>
      <c r="AM916" s="5"/>
      <c r="AN916" s="5"/>
      <c r="AO916" s="5"/>
      <c r="AP916" s="5"/>
      <c r="AQ916" s="5"/>
    </row>
    <row r="917" spans="1:43" ht="18" customHeight="1">
      <c r="A917" s="7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3"/>
      <c r="AF917" s="3"/>
      <c r="AG917" s="4"/>
      <c r="AH917" s="4"/>
      <c r="AI917" s="5"/>
      <c r="AJ917" s="5"/>
      <c r="AK917" s="5"/>
      <c r="AL917" s="5"/>
      <c r="AM917" s="5"/>
      <c r="AN917" s="5"/>
      <c r="AO917" s="5"/>
      <c r="AP917" s="5"/>
      <c r="AQ917" s="5"/>
    </row>
    <row r="918" spans="1:43" ht="18" customHeight="1">
      <c r="A918" s="7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3"/>
      <c r="AF918" s="3"/>
      <c r="AG918" s="4"/>
      <c r="AH918" s="4"/>
      <c r="AI918" s="5"/>
      <c r="AJ918" s="5"/>
      <c r="AK918" s="5"/>
      <c r="AL918" s="5"/>
      <c r="AM918" s="5"/>
      <c r="AN918" s="5"/>
      <c r="AO918" s="5"/>
      <c r="AP918" s="5"/>
      <c r="AQ918" s="5"/>
    </row>
    <row r="919" spans="1:43" ht="18" customHeight="1">
      <c r="A919" s="7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3"/>
      <c r="AF919" s="3"/>
      <c r="AG919" s="4"/>
      <c r="AH919" s="4"/>
      <c r="AI919" s="5"/>
      <c r="AJ919" s="5"/>
      <c r="AK919" s="5"/>
      <c r="AL919" s="5"/>
      <c r="AM919" s="5"/>
      <c r="AN919" s="5"/>
      <c r="AO919" s="5"/>
      <c r="AP919" s="5"/>
      <c r="AQ919" s="5"/>
    </row>
    <row r="920" spans="1:43" ht="18" customHeight="1">
      <c r="A920" s="7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3"/>
      <c r="AF920" s="3"/>
      <c r="AG920" s="4"/>
      <c r="AH920" s="4"/>
      <c r="AI920" s="5"/>
      <c r="AJ920" s="5"/>
      <c r="AK920" s="5"/>
      <c r="AL920" s="5"/>
      <c r="AM920" s="5"/>
      <c r="AN920" s="5"/>
      <c r="AO920" s="5"/>
      <c r="AP920" s="5"/>
      <c r="AQ920" s="5"/>
    </row>
    <row r="921" spans="1:43" ht="18" customHeight="1">
      <c r="A921" s="7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3"/>
      <c r="AF921" s="3"/>
      <c r="AG921" s="4"/>
      <c r="AH921" s="4"/>
      <c r="AI921" s="5"/>
      <c r="AJ921" s="5"/>
      <c r="AK921" s="5"/>
      <c r="AL921" s="5"/>
      <c r="AM921" s="5"/>
      <c r="AN921" s="5"/>
      <c r="AO921" s="5"/>
      <c r="AP921" s="5"/>
      <c r="AQ921" s="5"/>
    </row>
    <row r="922" spans="1:43" ht="18" customHeight="1">
      <c r="A922" s="7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3"/>
      <c r="AF922" s="3"/>
      <c r="AG922" s="4"/>
      <c r="AH922" s="4"/>
      <c r="AI922" s="5"/>
      <c r="AJ922" s="5"/>
      <c r="AK922" s="5"/>
      <c r="AL922" s="5"/>
      <c r="AM922" s="5"/>
      <c r="AN922" s="5"/>
      <c r="AO922" s="5"/>
      <c r="AP922" s="5"/>
      <c r="AQ922" s="5"/>
    </row>
    <row r="923" spans="1:43" ht="18" customHeight="1">
      <c r="A923" s="7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3"/>
      <c r="AF923" s="3"/>
      <c r="AG923" s="4"/>
      <c r="AH923" s="4"/>
      <c r="AI923" s="5"/>
      <c r="AJ923" s="5"/>
      <c r="AK923" s="5"/>
      <c r="AL923" s="5"/>
      <c r="AM923" s="5"/>
      <c r="AN923" s="5"/>
      <c r="AO923" s="5"/>
      <c r="AP923" s="5"/>
      <c r="AQ923" s="5"/>
    </row>
    <row r="924" spans="1:43" ht="18" customHeight="1">
      <c r="A924" s="7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3"/>
      <c r="AF924" s="3"/>
      <c r="AG924" s="4"/>
      <c r="AH924" s="4"/>
      <c r="AI924" s="5"/>
      <c r="AJ924" s="5"/>
      <c r="AK924" s="5"/>
      <c r="AL924" s="5"/>
      <c r="AM924" s="5"/>
      <c r="AN924" s="5"/>
      <c r="AO924" s="5"/>
      <c r="AP924" s="5"/>
      <c r="AQ924" s="5"/>
    </row>
    <row r="925" spans="1:43" ht="18" customHeight="1">
      <c r="A925" s="7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3"/>
      <c r="AF925" s="3"/>
      <c r="AG925" s="4"/>
      <c r="AH925" s="4"/>
      <c r="AI925" s="5"/>
      <c r="AJ925" s="5"/>
      <c r="AK925" s="5"/>
      <c r="AL925" s="5"/>
      <c r="AM925" s="5"/>
      <c r="AN925" s="5"/>
      <c r="AO925" s="5"/>
      <c r="AP925" s="5"/>
      <c r="AQ925" s="5"/>
    </row>
    <row r="926" spans="1:43" ht="18" customHeight="1">
      <c r="A926" s="7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3"/>
      <c r="AF926" s="3"/>
      <c r="AG926" s="4"/>
      <c r="AH926" s="4"/>
      <c r="AI926" s="5"/>
      <c r="AJ926" s="5"/>
      <c r="AK926" s="5"/>
      <c r="AL926" s="5"/>
      <c r="AM926" s="5"/>
      <c r="AN926" s="5"/>
      <c r="AO926" s="5"/>
      <c r="AP926" s="5"/>
      <c r="AQ926" s="5"/>
    </row>
    <row r="927" spans="1:43" ht="18" customHeight="1">
      <c r="A927" s="7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3"/>
      <c r="AF927" s="3"/>
      <c r="AG927" s="4"/>
      <c r="AH927" s="4"/>
      <c r="AI927" s="5"/>
      <c r="AJ927" s="5"/>
      <c r="AK927" s="5"/>
      <c r="AL927" s="5"/>
      <c r="AM927" s="5"/>
      <c r="AN927" s="5"/>
      <c r="AO927" s="5"/>
      <c r="AP927" s="5"/>
      <c r="AQ927" s="5"/>
    </row>
    <row r="928" spans="1:43" ht="18" customHeight="1">
      <c r="A928" s="7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3"/>
      <c r="AF928" s="3"/>
      <c r="AG928" s="4"/>
      <c r="AH928" s="4"/>
      <c r="AI928" s="5"/>
      <c r="AJ928" s="5"/>
      <c r="AK928" s="5"/>
      <c r="AL928" s="5"/>
      <c r="AM928" s="5"/>
      <c r="AN928" s="5"/>
      <c r="AO928" s="5"/>
      <c r="AP928" s="5"/>
      <c r="AQ928" s="5"/>
    </row>
    <row r="929" spans="1:43" ht="18" customHeight="1">
      <c r="A929" s="7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3"/>
      <c r="AF929" s="3"/>
      <c r="AG929" s="4"/>
      <c r="AH929" s="4"/>
      <c r="AI929" s="5"/>
      <c r="AJ929" s="5"/>
      <c r="AK929" s="5"/>
      <c r="AL929" s="5"/>
      <c r="AM929" s="5"/>
      <c r="AN929" s="5"/>
      <c r="AO929" s="5"/>
      <c r="AP929" s="5"/>
      <c r="AQ929" s="5"/>
    </row>
    <row r="930" spans="1:43" ht="18" customHeight="1">
      <c r="A930" s="7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3"/>
      <c r="AF930" s="3"/>
      <c r="AG930" s="4"/>
      <c r="AH930" s="4"/>
      <c r="AI930" s="5"/>
      <c r="AJ930" s="5"/>
      <c r="AK930" s="5"/>
      <c r="AL930" s="5"/>
      <c r="AM930" s="5"/>
      <c r="AN930" s="5"/>
      <c r="AO930" s="5"/>
      <c r="AP930" s="5"/>
      <c r="AQ930" s="5"/>
    </row>
    <row r="931" spans="1:43" ht="18" customHeight="1">
      <c r="A931" s="7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3"/>
      <c r="AF931" s="3"/>
      <c r="AG931" s="4"/>
      <c r="AH931" s="4"/>
      <c r="AI931" s="5"/>
      <c r="AJ931" s="5"/>
      <c r="AK931" s="5"/>
      <c r="AL931" s="5"/>
      <c r="AM931" s="5"/>
      <c r="AN931" s="5"/>
      <c r="AO931" s="5"/>
      <c r="AP931" s="5"/>
      <c r="AQ931" s="5"/>
    </row>
    <row r="932" spans="1:43" ht="18" customHeight="1">
      <c r="A932" s="7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3"/>
      <c r="AF932" s="3"/>
      <c r="AG932" s="4"/>
      <c r="AH932" s="4"/>
      <c r="AI932" s="5"/>
      <c r="AJ932" s="5"/>
      <c r="AK932" s="5"/>
      <c r="AL932" s="5"/>
      <c r="AM932" s="5"/>
      <c r="AN932" s="5"/>
      <c r="AO932" s="5"/>
      <c r="AP932" s="5"/>
      <c r="AQ932" s="5"/>
    </row>
    <row r="933" spans="1:43" ht="18" customHeight="1">
      <c r="A933" s="7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3"/>
      <c r="AF933" s="3"/>
      <c r="AG933" s="4"/>
      <c r="AH933" s="4"/>
      <c r="AI933" s="5"/>
      <c r="AJ933" s="5"/>
      <c r="AK933" s="5"/>
      <c r="AL933" s="5"/>
      <c r="AM933" s="5"/>
      <c r="AN933" s="5"/>
      <c r="AO933" s="5"/>
      <c r="AP933" s="5"/>
      <c r="AQ933" s="5"/>
    </row>
    <row r="934" spans="1:43" ht="18" customHeight="1">
      <c r="A934" s="7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3"/>
      <c r="AF934" s="3"/>
      <c r="AG934" s="4"/>
      <c r="AH934" s="4"/>
      <c r="AI934" s="5"/>
      <c r="AJ934" s="5"/>
      <c r="AK934" s="5"/>
      <c r="AL934" s="5"/>
      <c r="AM934" s="5"/>
      <c r="AN934" s="5"/>
      <c r="AO934" s="5"/>
      <c r="AP934" s="5"/>
      <c r="AQ934" s="5"/>
    </row>
    <row r="935" spans="1:43" ht="18" customHeight="1">
      <c r="A935" s="7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3"/>
      <c r="AF935" s="3"/>
      <c r="AG935" s="4"/>
      <c r="AH935" s="4"/>
      <c r="AI935" s="5"/>
      <c r="AJ935" s="5"/>
      <c r="AK935" s="5"/>
      <c r="AL935" s="5"/>
      <c r="AM935" s="5"/>
      <c r="AN935" s="5"/>
      <c r="AO935" s="5"/>
      <c r="AP935" s="5"/>
      <c r="AQ935" s="5"/>
    </row>
    <row r="936" spans="1:43" ht="18" customHeight="1">
      <c r="A936" s="7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3"/>
      <c r="AF936" s="3"/>
      <c r="AG936" s="4"/>
      <c r="AH936" s="4"/>
      <c r="AI936" s="5"/>
      <c r="AJ936" s="5"/>
      <c r="AK936" s="5"/>
      <c r="AL936" s="5"/>
      <c r="AM936" s="5"/>
      <c r="AN936" s="5"/>
      <c r="AO936" s="5"/>
      <c r="AP936" s="5"/>
      <c r="AQ936" s="5"/>
    </row>
    <row r="937" spans="1:43" ht="18" customHeight="1">
      <c r="A937" s="7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3"/>
      <c r="AF937" s="3"/>
      <c r="AG937" s="4"/>
      <c r="AH937" s="4"/>
      <c r="AI937" s="5"/>
      <c r="AJ937" s="5"/>
      <c r="AK937" s="5"/>
      <c r="AL937" s="5"/>
      <c r="AM937" s="5"/>
      <c r="AN937" s="5"/>
      <c r="AO937" s="5"/>
      <c r="AP937" s="5"/>
      <c r="AQ937" s="5"/>
    </row>
    <row r="938" spans="1:43" ht="18" customHeight="1">
      <c r="A938" s="7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3"/>
      <c r="AF938" s="3"/>
      <c r="AG938" s="4"/>
      <c r="AH938" s="4"/>
      <c r="AI938" s="5"/>
      <c r="AJ938" s="5"/>
      <c r="AK938" s="5"/>
      <c r="AL938" s="5"/>
      <c r="AM938" s="5"/>
      <c r="AN938" s="5"/>
      <c r="AO938" s="5"/>
      <c r="AP938" s="5"/>
      <c r="AQ938" s="5"/>
    </row>
    <row r="939" spans="1:43" ht="18" customHeight="1">
      <c r="A939" s="7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3"/>
      <c r="AF939" s="3"/>
      <c r="AG939" s="4"/>
      <c r="AH939" s="4"/>
      <c r="AI939" s="5"/>
      <c r="AJ939" s="5"/>
      <c r="AK939" s="5"/>
      <c r="AL939" s="5"/>
      <c r="AM939" s="5"/>
      <c r="AN939" s="5"/>
      <c r="AO939" s="5"/>
      <c r="AP939" s="5"/>
      <c r="AQ939" s="5"/>
    </row>
    <row r="940" spans="1:43" ht="18" customHeight="1">
      <c r="A940" s="7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3"/>
      <c r="AF940" s="3"/>
      <c r="AG940" s="4"/>
      <c r="AH940" s="4"/>
      <c r="AI940" s="5"/>
      <c r="AJ940" s="5"/>
      <c r="AK940" s="5"/>
      <c r="AL940" s="5"/>
      <c r="AM940" s="5"/>
      <c r="AN940" s="5"/>
      <c r="AO940" s="5"/>
      <c r="AP940" s="5"/>
      <c r="AQ940" s="5"/>
    </row>
    <row r="941" spans="1:43" ht="18" customHeight="1">
      <c r="A941" s="7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3"/>
      <c r="AF941" s="3"/>
      <c r="AG941" s="4"/>
      <c r="AH941" s="4"/>
      <c r="AI941" s="5"/>
      <c r="AJ941" s="5"/>
      <c r="AK941" s="5"/>
      <c r="AL941" s="5"/>
      <c r="AM941" s="5"/>
      <c r="AN941" s="5"/>
      <c r="AO941" s="5"/>
      <c r="AP941" s="5"/>
      <c r="AQ941" s="5"/>
    </row>
    <row r="942" spans="1:43" ht="18" customHeight="1">
      <c r="A942" s="7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3"/>
      <c r="AF942" s="3"/>
      <c r="AG942" s="4"/>
      <c r="AH942" s="4"/>
      <c r="AI942" s="5"/>
      <c r="AJ942" s="5"/>
      <c r="AK942" s="5"/>
      <c r="AL942" s="5"/>
      <c r="AM942" s="5"/>
      <c r="AN942" s="5"/>
      <c r="AO942" s="5"/>
      <c r="AP942" s="5"/>
      <c r="AQ942" s="5"/>
    </row>
    <row r="943" spans="1:43" ht="18" customHeight="1">
      <c r="A943" s="7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3"/>
      <c r="AF943" s="3"/>
      <c r="AG943" s="4"/>
      <c r="AH943" s="4"/>
      <c r="AI943" s="5"/>
      <c r="AJ943" s="5"/>
      <c r="AK943" s="5"/>
      <c r="AL943" s="5"/>
      <c r="AM943" s="5"/>
      <c r="AN943" s="5"/>
      <c r="AO943" s="5"/>
      <c r="AP943" s="5"/>
      <c r="AQ943" s="5"/>
    </row>
    <row r="944" spans="1:43" ht="18" customHeight="1">
      <c r="A944" s="7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3"/>
      <c r="AF944" s="3"/>
      <c r="AG944" s="4"/>
      <c r="AH944" s="4"/>
      <c r="AI944" s="5"/>
      <c r="AJ944" s="5"/>
      <c r="AK944" s="5"/>
      <c r="AL944" s="5"/>
      <c r="AM944" s="5"/>
      <c r="AN944" s="5"/>
      <c r="AO944" s="5"/>
      <c r="AP944" s="5"/>
      <c r="AQ944" s="5"/>
    </row>
    <row r="945" spans="1:43" ht="18" customHeight="1">
      <c r="A945" s="7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3"/>
      <c r="AF945" s="3"/>
      <c r="AG945" s="4"/>
      <c r="AH945" s="4"/>
      <c r="AI945" s="5"/>
      <c r="AJ945" s="5"/>
      <c r="AK945" s="5"/>
      <c r="AL945" s="5"/>
      <c r="AM945" s="5"/>
      <c r="AN945" s="5"/>
      <c r="AO945" s="5"/>
      <c r="AP945" s="5"/>
      <c r="AQ945" s="5"/>
    </row>
    <row r="946" spans="1:43" ht="18" customHeight="1">
      <c r="A946" s="7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3"/>
      <c r="AF946" s="3"/>
      <c r="AG946" s="4"/>
      <c r="AH946" s="4"/>
      <c r="AI946" s="5"/>
      <c r="AJ946" s="5"/>
      <c r="AK946" s="5"/>
      <c r="AL946" s="5"/>
      <c r="AM946" s="5"/>
      <c r="AN946" s="5"/>
      <c r="AO946" s="5"/>
      <c r="AP946" s="5"/>
      <c r="AQ946" s="5"/>
    </row>
    <row r="947" spans="1:43" ht="18" customHeight="1">
      <c r="A947" s="7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3"/>
      <c r="AF947" s="3"/>
      <c r="AG947" s="4"/>
      <c r="AH947" s="4"/>
      <c r="AI947" s="5"/>
      <c r="AJ947" s="5"/>
      <c r="AK947" s="5"/>
      <c r="AL947" s="5"/>
      <c r="AM947" s="5"/>
      <c r="AN947" s="5"/>
      <c r="AO947" s="5"/>
      <c r="AP947" s="5"/>
      <c r="AQ947" s="5"/>
    </row>
    <row r="948" spans="1:43" ht="18" customHeight="1">
      <c r="A948" s="7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3"/>
      <c r="AF948" s="3"/>
      <c r="AG948" s="4"/>
      <c r="AH948" s="4"/>
      <c r="AI948" s="5"/>
      <c r="AJ948" s="5"/>
      <c r="AK948" s="5"/>
      <c r="AL948" s="5"/>
      <c r="AM948" s="5"/>
      <c r="AN948" s="5"/>
      <c r="AO948" s="5"/>
      <c r="AP948" s="5"/>
      <c r="AQ948" s="5"/>
    </row>
    <row r="949" spans="1:43" ht="18" customHeight="1">
      <c r="A949" s="7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3"/>
      <c r="AF949" s="3"/>
      <c r="AG949" s="4"/>
      <c r="AH949" s="4"/>
      <c r="AI949" s="5"/>
      <c r="AJ949" s="5"/>
      <c r="AK949" s="5"/>
      <c r="AL949" s="5"/>
      <c r="AM949" s="5"/>
      <c r="AN949" s="5"/>
      <c r="AO949" s="5"/>
      <c r="AP949" s="5"/>
      <c r="AQ949" s="5"/>
    </row>
    <row r="950" spans="1:43" ht="18" customHeight="1">
      <c r="A950" s="7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3"/>
      <c r="AF950" s="3"/>
      <c r="AG950" s="4"/>
      <c r="AH950" s="4"/>
      <c r="AI950" s="5"/>
      <c r="AJ950" s="5"/>
      <c r="AK950" s="5"/>
      <c r="AL950" s="5"/>
      <c r="AM950" s="5"/>
      <c r="AN950" s="5"/>
      <c r="AO950" s="5"/>
      <c r="AP950" s="5"/>
      <c r="AQ950" s="5"/>
    </row>
    <row r="951" spans="1:43" ht="18" customHeight="1">
      <c r="A951" s="7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3"/>
      <c r="AF951" s="3"/>
      <c r="AG951" s="4"/>
      <c r="AH951" s="4"/>
      <c r="AI951" s="5"/>
      <c r="AJ951" s="5"/>
      <c r="AK951" s="5"/>
      <c r="AL951" s="5"/>
      <c r="AM951" s="5"/>
      <c r="AN951" s="5"/>
      <c r="AO951" s="5"/>
      <c r="AP951" s="5"/>
      <c r="AQ951" s="5"/>
    </row>
    <row r="952" spans="1:43" ht="18" customHeight="1">
      <c r="A952" s="7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3"/>
      <c r="AF952" s="3"/>
      <c r="AG952" s="4"/>
      <c r="AH952" s="4"/>
      <c r="AI952" s="5"/>
      <c r="AJ952" s="5"/>
      <c r="AK952" s="5"/>
      <c r="AL952" s="5"/>
      <c r="AM952" s="5"/>
      <c r="AN952" s="5"/>
      <c r="AO952" s="5"/>
      <c r="AP952" s="5"/>
      <c r="AQ952" s="5"/>
    </row>
    <row r="953" spans="1:43" ht="18" customHeight="1">
      <c r="A953" s="7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3"/>
      <c r="AF953" s="3"/>
      <c r="AG953" s="4"/>
      <c r="AH953" s="4"/>
      <c r="AI953" s="5"/>
      <c r="AJ953" s="5"/>
      <c r="AK953" s="5"/>
      <c r="AL953" s="5"/>
      <c r="AM953" s="5"/>
      <c r="AN953" s="5"/>
      <c r="AO953" s="5"/>
      <c r="AP953" s="5"/>
      <c r="AQ953" s="5"/>
    </row>
    <row r="954" spans="1:43" ht="18" customHeight="1">
      <c r="A954" s="7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3"/>
      <c r="AF954" s="3"/>
      <c r="AG954" s="4"/>
      <c r="AH954" s="4"/>
      <c r="AI954" s="5"/>
      <c r="AJ954" s="5"/>
      <c r="AK954" s="5"/>
      <c r="AL954" s="5"/>
      <c r="AM954" s="5"/>
      <c r="AN954" s="5"/>
      <c r="AO954" s="5"/>
      <c r="AP954" s="5"/>
      <c r="AQ954" s="5"/>
    </row>
    <row r="955" spans="1:43" ht="18" customHeight="1">
      <c r="A955" s="7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3"/>
      <c r="AF955" s="3"/>
      <c r="AG955" s="4"/>
      <c r="AH955" s="4"/>
      <c r="AI955" s="5"/>
      <c r="AJ955" s="5"/>
      <c r="AK955" s="5"/>
      <c r="AL955" s="5"/>
      <c r="AM955" s="5"/>
      <c r="AN955" s="5"/>
      <c r="AO955" s="5"/>
      <c r="AP955" s="5"/>
      <c r="AQ955" s="5"/>
    </row>
    <row r="956" spans="1:43" ht="18" customHeight="1">
      <c r="A956" s="7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3"/>
      <c r="AF956" s="3"/>
      <c r="AG956" s="4"/>
      <c r="AH956" s="4"/>
      <c r="AI956" s="5"/>
      <c r="AJ956" s="5"/>
      <c r="AK956" s="5"/>
      <c r="AL956" s="5"/>
      <c r="AM956" s="5"/>
      <c r="AN956" s="5"/>
      <c r="AO956" s="5"/>
      <c r="AP956" s="5"/>
      <c r="AQ956" s="5"/>
    </row>
    <row r="957" spans="1:43" ht="18" customHeight="1">
      <c r="A957" s="7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3"/>
      <c r="AF957" s="3"/>
      <c r="AG957" s="4"/>
      <c r="AH957" s="4"/>
      <c r="AI957" s="5"/>
      <c r="AJ957" s="5"/>
      <c r="AK957" s="5"/>
      <c r="AL957" s="5"/>
      <c r="AM957" s="5"/>
      <c r="AN957" s="5"/>
      <c r="AO957" s="5"/>
      <c r="AP957" s="5"/>
      <c r="AQ957" s="5"/>
    </row>
    <row r="958" spans="1:43" ht="18" customHeight="1">
      <c r="A958" s="7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3"/>
      <c r="AF958" s="3"/>
      <c r="AG958" s="4"/>
      <c r="AH958" s="4"/>
      <c r="AI958" s="5"/>
      <c r="AJ958" s="5"/>
      <c r="AK958" s="5"/>
      <c r="AL958" s="5"/>
      <c r="AM958" s="5"/>
      <c r="AN958" s="5"/>
      <c r="AO958" s="5"/>
      <c r="AP958" s="5"/>
      <c r="AQ958" s="5"/>
    </row>
    <row r="959" spans="1:43" ht="18" customHeight="1">
      <c r="A959" s="7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3"/>
      <c r="AF959" s="3"/>
      <c r="AG959" s="4"/>
      <c r="AH959" s="4"/>
      <c r="AI959" s="5"/>
      <c r="AJ959" s="5"/>
      <c r="AK959" s="5"/>
      <c r="AL959" s="5"/>
      <c r="AM959" s="5"/>
      <c r="AN959" s="5"/>
      <c r="AO959" s="5"/>
      <c r="AP959" s="5"/>
      <c r="AQ959" s="5"/>
    </row>
    <row r="960" spans="1:43" ht="18" customHeight="1">
      <c r="A960" s="7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3"/>
      <c r="AF960" s="3"/>
      <c r="AG960" s="4"/>
      <c r="AH960" s="4"/>
      <c r="AI960" s="5"/>
      <c r="AJ960" s="5"/>
      <c r="AK960" s="5"/>
      <c r="AL960" s="5"/>
      <c r="AM960" s="5"/>
      <c r="AN960" s="5"/>
      <c r="AO960" s="5"/>
      <c r="AP960" s="5"/>
      <c r="AQ960" s="5"/>
    </row>
    <row r="961" spans="1:43" ht="18" customHeight="1">
      <c r="A961" s="7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3"/>
      <c r="AF961" s="3"/>
      <c r="AG961" s="4"/>
      <c r="AH961" s="4"/>
      <c r="AI961" s="5"/>
      <c r="AJ961" s="5"/>
      <c r="AK961" s="5"/>
      <c r="AL961" s="5"/>
      <c r="AM961" s="5"/>
      <c r="AN961" s="5"/>
      <c r="AO961" s="5"/>
      <c r="AP961" s="5"/>
      <c r="AQ961" s="5"/>
    </row>
    <row r="962" spans="1:43" ht="18" customHeight="1">
      <c r="A962" s="7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3"/>
      <c r="AF962" s="3"/>
      <c r="AG962" s="4"/>
      <c r="AH962" s="4"/>
      <c r="AI962" s="5"/>
      <c r="AJ962" s="5"/>
      <c r="AK962" s="5"/>
      <c r="AL962" s="5"/>
      <c r="AM962" s="5"/>
      <c r="AN962" s="5"/>
      <c r="AO962" s="5"/>
      <c r="AP962" s="5"/>
      <c r="AQ962" s="5"/>
    </row>
    <row r="963" spans="1:43" ht="18" customHeight="1">
      <c r="A963" s="7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3"/>
      <c r="AF963" s="3"/>
      <c r="AG963" s="4"/>
      <c r="AH963" s="4"/>
      <c r="AI963" s="5"/>
      <c r="AJ963" s="5"/>
      <c r="AK963" s="5"/>
      <c r="AL963" s="5"/>
      <c r="AM963" s="5"/>
      <c r="AN963" s="5"/>
      <c r="AO963" s="5"/>
      <c r="AP963" s="5"/>
      <c r="AQ963" s="5"/>
    </row>
    <row r="964" spans="1:43" ht="18" customHeight="1">
      <c r="A964" s="7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3"/>
      <c r="AF964" s="3"/>
      <c r="AG964" s="4"/>
      <c r="AH964" s="4"/>
      <c r="AI964" s="5"/>
      <c r="AJ964" s="5"/>
      <c r="AK964" s="5"/>
      <c r="AL964" s="5"/>
      <c r="AM964" s="5"/>
      <c r="AN964" s="5"/>
      <c r="AO964" s="5"/>
      <c r="AP964" s="5"/>
      <c r="AQ964" s="5"/>
    </row>
    <row r="965" spans="1:43" ht="18" customHeight="1">
      <c r="A965" s="7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3"/>
      <c r="AF965" s="3"/>
      <c r="AG965" s="4"/>
      <c r="AH965" s="4"/>
      <c r="AI965" s="5"/>
      <c r="AJ965" s="5"/>
      <c r="AK965" s="5"/>
      <c r="AL965" s="5"/>
      <c r="AM965" s="5"/>
      <c r="AN965" s="5"/>
      <c r="AO965" s="5"/>
      <c r="AP965" s="5"/>
      <c r="AQ965" s="5"/>
    </row>
    <row r="966" spans="1:43" ht="18" customHeight="1">
      <c r="A966" s="7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3"/>
      <c r="AF966" s="3"/>
      <c r="AG966" s="4"/>
      <c r="AH966" s="4"/>
      <c r="AI966" s="5"/>
      <c r="AJ966" s="5"/>
      <c r="AK966" s="5"/>
      <c r="AL966" s="5"/>
      <c r="AM966" s="5"/>
      <c r="AN966" s="5"/>
      <c r="AO966" s="5"/>
      <c r="AP966" s="5"/>
      <c r="AQ966" s="5"/>
    </row>
    <row r="967" spans="1:43" ht="18" customHeight="1">
      <c r="A967" s="7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3"/>
      <c r="AF967" s="3"/>
      <c r="AG967" s="4"/>
      <c r="AH967" s="4"/>
      <c r="AI967" s="5"/>
      <c r="AJ967" s="5"/>
      <c r="AK967" s="5"/>
      <c r="AL967" s="5"/>
      <c r="AM967" s="5"/>
      <c r="AN967" s="5"/>
      <c r="AO967" s="5"/>
      <c r="AP967" s="5"/>
      <c r="AQ967" s="5"/>
    </row>
    <row r="968" spans="1:43" ht="18" customHeight="1">
      <c r="A968" s="7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3"/>
      <c r="AF968" s="3"/>
      <c r="AG968" s="4"/>
      <c r="AH968" s="4"/>
      <c r="AI968" s="5"/>
      <c r="AJ968" s="5"/>
      <c r="AK968" s="5"/>
      <c r="AL968" s="5"/>
      <c r="AM968" s="5"/>
      <c r="AN968" s="5"/>
      <c r="AO968" s="5"/>
      <c r="AP968" s="5"/>
      <c r="AQ968" s="5"/>
    </row>
    <row r="969" spans="1:43" ht="18" customHeight="1">
      <c r="A969" s="7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3"/>
      <c r="AF969" s="3"/>
      <c r="AG969" s="4"/>
      <c r="AH969" s="4"/>
      <c r="AI969" s="5"/>
      <c r="AJ969" s="5"/>
      <c r="AK969" s="5"/>
      <c r="AL969" s="5"/>
      <c r="AM969" s="5"/>
      <c r="AN969" s="5"/>
      <c r="AO969" s="5"/>
      <c r="AP969" s="5"/>
      <c r="AQ969" s="5"/>
    </row>
    <row r="970" spans="1:43" ht="18" customHeight="1">
      <c r="A970" s="7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3"/>
      <c r="AF970" s="3"/>
      <c r="AG970" s="4"/>
      <c r="AH970" s="4"/>
      <c r="AI970" s="5"/>
      <c r="AJ970" s="5"/>
      <c r="AK970" s="5"/>
      <c r="AL970" s="5"/>
      <c r="AM970" s="5"/>
      <c r="AN970" s="5"/>
      <c r="AO970" s="5"/>
      <c r="AP970" s="5"/>
      <c r="AQ970" s="5"/>
    </row>
    <row r="971" spans="1:43" ht="18" customHeight="1">
      <c r="A971" s="7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3"/>
      <c r="AF971" s="3"/>
      <c r="AG971" s="4"/>
      <c r="AH971" s="4"/>
      <c r="AI971" s="5"/>
      <c r="AJ971" s="5"/>
      <c r="AK971" s="5"/>
      <c r="AL971" s="5"/>
      <c r="AM971" s="5"/>
      <c r="AN971" s="5"/>
      <c r="AO971" s="5"/>
      <c r="AP971" s="5"/>
      <c r="AQ971" s="5"/>
    </row>
    <row r="972" spans="1:43" ht="18" customHeight="1">
      <c r="A972" s="7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3"/>
      <c r="AF972" s="3"/>
      <c r="AG972" s="4"/>
      <c r="AH972" s="4"/>
      <c r="AI972" s="5"/>
      <c r="AJ972" s="5"/>
      <c r="AK972" s="5"/>
      <c r="AL972" s="5"/>
      <c r="AM972" s="5"/>
      <c r="AN972" s="5"/>
      <c r="AO972" s="5"/>
      <c r="AP972" s="5"/>
      <c r="AQ972" s="5"/>
    </row>
    <row r="973" spans="1:43" ht="18" customHeight="1">
      <c r="A973" s="7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3"/>
      <c r="AF973" s="3"/>
      <c r="AG973" s="4"/>
      <c r="AH973" s="4"/>
      <c r="AI973" s="5"/>
      <c r="AJ973" s="5"/>
      <c r="AK973" s="5"/>
      <c r="AL973" s="5"/>
      <c r="AM973" s="5"/>
      <c r="AN973" s="5"/>
      <c r="AO973" s="5"/>
      <c r="AP973" s="5"/>
      <c r="AQ973" s="5"/>
    </row>
    <row r="974" spans="1:43" ht="18" customHeight="1">
      <c r="A974" s="7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3"/>
      <c r="AF974" s="3"/>
      <c r="AG974" s="4"/>
      <c r="AH974" s="4"/>
      <c r="AI974" s="5"/>
      <c r="AJ974" s="5"/>
      <c r="AK974" s="5"/>
      <c r="AL974" s="5"/>
      <c r="AM974" s="5"/>
      <c r="AN974" s="5"/>
      <c r="AO974" s="5"/>
      <c r="AP974" s="5"/>
      <c r="AQ974" s="5"/>
    </row>
    <row r="975" spans="1:43" ht="18" customHeight="1">
      <c r="A975" s="7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3"/>
      <c r="AF975" s="3"/>
      <c r="AG975" s="4"/>
      <c r="AH975" s="4"/>
      <c r="AI975" s="5"/>
      <c r="AJ975" s="5"/>
      <c r="AK975" s="5"/>
      <c r="AL975" s="5"/>
      <c r="AM975" s="5"/>
      <c r="AN975" s="5"/>
      <c r="AO975" s="5"/>
      <c r="AP975" s="5"/>
      <c r="AQ975" s="5"/>
    </row>
    <row r="976" spans="1:43" ht="18" customHeight="1">
      <c r="A976" s="7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3"/>
      <c r="AF976" s="3"/>
      <c r="AG976" s="4"/>
      <c r="AH976" s="4"/>
      <c r="AI976" s="5"/>
      <c r="AJ976" s="5"/>
      <c r="AK976" s="5"/>
      <c r="AL976" s="5"/>
      <c r="AM976" s="5"/>
      <c r="AN976" s="5"/>
      <c r="AO976" s="5"/>
      <c r="AP976" s="5"/>
      <c r="AQ976" s="5"/>
    </row>
    <row r="977" spans="1:43" ht="18" customHeight="1">
      <c r="A977" s="7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3"/>
      <c r="AF977" s="3"/>
      <c r="AG977" s="4"/>
      <c r="AH977" s="4"/>
      <c r="AI977" s="5"/>
      <c r="AJ977" s="5"/>
      <c r="AK977" s="5"/>
      <c r="AL977" s="5"/>
      <c r="AM977" s="5"/>
      <c r="AN977" s="5"/>
      <c r="AO977" s="5"/>
      <c r="AP977" s="5"/>
      <c r="AQ977" s="5"/>
    </row>
    <row r="978" spans="1:43" ht="18" customHeight="1">
      <c r="A978" s="7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3"/>
      <c r="AF978" s="3"/>
      <c r="AG978" s="4"/>
      <c r="AH978" s="4"/>
      <c r="AI978" s="5"/>
      <c r="AJ978" s="5"/>
      <c r="AK978" s="5"/>
      <c r="AL978" s="5"/>
      <c r="AM978" s="5"/>
      <c r="AN978" s="5"/>
      <c r="AO978" s="5"/>
      <c r="AP978" s="5"/>
      <c r="AQ978" s="5"/>
    </row>
    <row r="979" spans="1:43" ht="18" customHeight="1">
      <c r="A979" s="7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3"/>
      <c r="AF979" s="3"/>
      <c r="AG979" s="4"/>
      <c r="AH979" s="4"/>
      <c r="AI979" s="5"/>
      <c r="AJ979" s="5"/>
      <c r="AK979" s="5"/>
      <c r="AL979" s="5"/>
      <c r="AM979" s="5"/>
      <c r="AN979" s="5"/>
      <c r="AO979" s="5"/>
      <c r="AP979" s="5"/>
      <c r="AQ979" s="5"/>
    </row>
    <row r="980" spans="1:43" ht="18" customHeight="1">
      <c r="A980" s="7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3"/>
      <c r="AF980" s="3"/>
      <c r="AG980" s="4"/>
      <c r="AH980" s="4"/>
      <c r="AI980" s="5"/>
      <c r="AJ980" s="5"/>
      <c r="AK980" s="5"/>
      <c r="AL980" s="5"/>
      <c r="AM980" s="5"/>
      <c r="AN980" s="5"/>
      <c r="AO980" s="5"/>
      <c r="AP980" s="5"/>
      <c r="AQ980" s="5"/>
    </row>
    <row r="981" spans="1:43" ht="18" customHeight="1">
      <c r="A981" s="7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3"/>
      <c r="AF981" s="3"/>
      <c r="AG981" s="4"/>
      <c r="AH981" s="4"/>
      <c r="AI981" s="5"/>
      <c r="AJ981" s="5"/>
      <c r="AK981" s="5"/>
      <c r="AL981" s="5"/>
      <c r="AM981" s="5"/>
      <c r="AN981" s="5"/>
      <c r="AO981" s="5"/>
      <c r="AP981" s="5"/>
      <c r="AQ981" s="5"/>
    </row>
    <row r="982" spans="1:43" ht="18" customHeight="1">
      <c r="A982" s="7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3"/>
      <c r="AF982" s="3"/>
      <c r="AG982" s="4"/>
      <c r="AH982" s="4"/>
      <c r="AI982" s="5"/>
      <c r="AJ982" s="5"/>
      <c r="AK982" s="5"/>
      <c r="AL982" s="5"/>
      <c r="AM982" s="5"/>
      <c r="AN982" s="5"/>
      <c r="AO982" s="5"/>
      <c r="AP982" s="5"/>
      <c r="AQ982" s="5"/>
    </row>
    <row r="983" spans="1:43" ht="18" customHeight="1">
      <c r="A983" s="7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3"/>
      <c r="AF983" s="3"/>
      <c r="AG983" s="4"/>
      <c r="AH983" s="4"/>
      <c r="AI983" s="5"/>
      <c r="AJ983" s="5"/>
      <c r="AK983" s="5"/>
      <c r="AL983" s="5"/>
      <c r="AM983" s="5"/>
      <c r="AN983" s="5"/>
      <c r="AO983" s="5"/>
      <c r="AP983" s="5"/>
      <c r="AQ983" s="5"/>
    </row>
    <row r="984" spans="1:43" ht="18" customHeight="1">
      <c r="A984" s="7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3"/>
      <c r="AF984" s="3"/>
      <c r="AG984" s="4"/>
      <c r="AH984" s="4"/>
      <c r="AI984" s="5"/>
      <c r="AJ984" s="5"/>
      <c r="AK984" s="5"/>
      <c r="AL984" s="5"/>
      <c r="AM984" s="5"/>
      <c r="AN984" s="5"/>
      <c r="AO984" s="5"/>
      <c r="AP984" s="5"/>
      <c r="AQ984" s="5"/>
    </row>
    <row r="985" spans="1:43" ht="18" customHeight="1">
      <c r="A985" s="7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3"/>
      <c r="AF985" s="3"/>
      <c r="AG985" s="4"/>
      <c r="AH985" s="4"/>
      <c r="AI985" s="5"/>
      <c r="AJ985" s="5"/>
      <c r="AK985" s="5"/>
      <c r="AL985" s="5"/>
      <c r="AM985" s="5"/>
      <c r="AN985" s="5"/>
      <c r="AO985" s="5"/>
      <c r="AP985" s="5"/>
      <c r="AQ985" s="5"/>
    </row>
    <row r="986" spans="1:43" ht="18" customHeight="1">
      <c r="A986" s="7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3"/>
      <c r="AF986" s="3"/>
      <c r="AG986" s="4"/>
      <c r="AH986" s="4"/>
      <c r="AI986" s="5"/>
      <c r="AJ986" s="5"/>
      <c r="AK986" s="5"/>
      <c r="AL986" s="5"/>
      <c r="AM986" s="5"/>
      <c r="AN986" s="5"/>
      <c r="AO986" s="5"/>
      <c r="AP986" s="5"/>
      <c r="AQ986" s="5"/>
    </row>
    <row r="987" spans="1:43" ht="18" customHeight="1">
      <c r="A987" s="7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3"/>
      <c r="AF987" s="3"/>
      <c r="AG987" s="4"/>
      <c r="AH987" s="4"/>
      <c r="AI987" s="5"/>
      <c r="AJ987" s="5"/>
      <c r="AK987" s="5"/>
      <c r="AL987" s="5"/>
      <c r="AM987" s="5"/>
      <c r="AN987" s="5"/>
      <c r="AO987" s="5"/>
      <c r="AP987" s="5"/>
      <c r="AQ987" s="5"/>
    </row>
    <row r="988" spans="1:43" ht="18" customHeight="1">
      <c r="A988" s="7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3"/>
      <c r="AF988" s="3"/>
      <c r="AG988" s="4"/>
      <c r="AH988" s="4"/>
      <c r="AI988" s="5"/>
      <c r="AJ988" s="5"/>
      <c r="AK988" s="5"/>
      <c r="AL988" s="5"/>
      <c r="AM988" s="5"/>
      <c r="AN988" s="5"/>
      <c r="AO988" s="5"/>
      <c r="AP988" s="5"/>
      <c r="AQ988" s="5"/>
    </row>
    <row r="989" spans="1:43" ht="18" customHeight="1">
      <c r="A989" s="7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3"/>
      <c r="AF989" s="3"/>
      <c r="AG989" s="4"/>
      <c r="AH989" s="4"/>
      <c r="AI989" s="5"/>
      <c r="AJ989" s="5"/>
      <c r="AK989" s="5"/>
      <c r="AL989" s="5"/>
      <c r="AM989" s="5"/>
      <c r="AN989" s="5"/>
      <c r="AO989" s="5"/>
      <c r="AP989" s="5"/>
      <c r="AQ989" s="5"/>
    </row>
    <row r="990" spans="1:43" ht="18" customHeight="1">
      <c r="A990" s="7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3"/>
      <c r="AF990" s="3"/>
      <c r="AG990" s="4"/>
      <c r="AH990" s="4"/>
      <c r="AI990" s="5"/>
      <c r="AJ990" s="5"/>
      <c r="AK990" s="5"/>
      <c r="AL990" s="5"/>
      <c r="AM990" s="5"/>
      <c r="AN990" s="5"/>
      <c r="AO990" s="5"/>
      <c r="AP990" s="5"/>
      <c r="AQ990" s="5"/>
    </row>
    <row r="991" spans="1:43" ht="18" customHeight="1">
      <c r="A991" s="7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3"/>
      <c r="AF991" s="3"/>
      <c r="AG991" s="4"/>
      <c r="AH991" s="4"/>
      <c r="AI991" s="5"/>
      <c r="AJ991" s="5"/>
      <c r="AK991" s="5"/>
      <c r="AL991" s="5"/>
      <c r="AM991" s="5"/>
      <c r="AN991" s="5"/>
      <c r="AO991" s="5"/>
      <c r="AP991" s="5"/>
      <c r="AQ991" s="5"/>
    </row>
    <row r="992" spans="1:43" ht="18" customHeight="1">
      <c r="A992" s="7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3"/>
      <c r="AF992" s="3"/>
      <c r="AG992" s="4"/>
      <c r="AH992" s="4"/>
      <c r="AI992" s="5"/>
      <c r="AJ992" s="5"/>
      <c r="AK992" s="5"/>
      <c r="AL992" s="5"/>
      <c r="AM992" s="5"/>
      <c r="AN992" s="5"/>
      <c r="AO992" s="5"/>
      <c r="AP992" s="5"/>
      <c r="AQ992" s="5"/>
    </row>
    <row r="993" spans="1:43" ht="18" customHeight="1">
      <c r="A993" s="7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3"/>
      <c r="AF993" s="3"/>
      <c r="AG993" s="4"/>
      <c r="AH993" s="4"/>
      <c r="AI993" s="5"/>
      <c r="AJ993" s="5"/>
      <c r="AK993" s="5"/>
      <c r="AL993" s="5"/>
      <c r="AM993" s="5"/>
      <c r="AN993" s="5"/>
      <c r="AO993" s="5"/>
      <c r="AP993" s="5"/>
      <c r="AQ993" s="5"/>
    </row>
    <row r="994" spans="1:43" ht="18" customHeight="1">
      <c r="A994" s="7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3"/>
      <c r="AF994" s="3"/>
      <c r="AG994" s="4"/>
      <c r="AH994" s="4"/>
      <c r="AI994" s="5"/>
      <c r="AJ994" s="5"/>
      <c r="AK994" s="5"/>
      <c r="AL994" s="5"/>
      <c r="AM994" s="5"/>
      <c r="AN994" s="5"/>
      <c r="AO994" s="5"/>
      <c r="AP994" s="5"/>
      <c r="AQ994" s="5"/>
    </row>
    <row r="995" spans="1:43" ht="18" customHeight="1">
      <c r="A995" s="7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3"/>
      <c r="AF995" s="3"/>
      <c r="AG995" s="4"/>
      <c r="AH995" s="4"/>
      <c r="AI995" s="5"/>
      <c r="AJ995" s="5"/>
      <c r="AK995" s="5"/>
      <c r="AL995" s="5"/>
      <c r="AM995" s="5"/>
      <c r="AN995" s="5"/>
      <c r="AO995" s="5"/>
      <c r="AP995" s="5"/>
      <c r="AQ995" s="5"/>
    </row>
    <row r="996" spans="1:43" ht="18" customHeight="1">
      <c r="A996" s="7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3"/>
      <c r="AF996" s="3"/>
      <c r="AG996" s="4"/>
      <c r="AH996" s="4"/>
      <c r="AI996" s="5"/>
      <c r="AJ996" s="5"/>
      <c r="AK996" s="5"/>
      <c r="AL996" s="5"/>
      <c r="AM996" s="5"/>
      <c r="AN996" s="5"/>
      <c r="AO996" s="5"/>
      <c r="AP996" s="5"/>
      <c r="AQ996" s="5"/>
    </row>
    <row r="997" spans="1:43" ht="18" customHeight="1">
      <c r="A997" s="7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3"/>
      <c r="AF997" s="3"/>
      <c r="AG997" s="4"/>
      <c r="AH997" s="4"/>
      <c r="AI997" s="5"/>
      <c r="AJ997" s="5"/>
      <c r="AK997" s="5"/>
      <c r="AL997" s="5"/>
      <c r="AM997" s="5"/>
      <c r="AN997" s="5"/>
      <c r="AO997" s="5"/>
      <c r="AP997" s="5"/>
      <c r="AQ997" s="5"/>
    </row>
    <row r="998" spans="1:43" ht="18" customHeight="1">
      <c r="A998" s="7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3"/>
      <c r="AF998" s="3"/>
      <c r="AG998" s="4"/>
      <c r="AH998" s="4"/>
      <c r="AI998" s="5"/>
      <c r="AJ998" s="5"/>
      <c r="AK998" s="5"/>
      <c r="AL998" s="5"/>
      <c r="AM998" s="5"/>
      <c r="AN998" s="5"/>
      <c r="AO998" s="5"/>
      <c r="AP998" s="5"/>
      <c r="AQ998" s="5"/>
    </row>
    <row r="999" spans="1:43" ht="18" customHeight="1">
      <c r="A999" s="7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3"/>
      <c r="AF999" s="3"/>
      <c r="AG999" s="4"/>
      <c r="AH999" s="4"/>
      <c r="AI999" s="5"/>
      <c r="AJ999" s="5"/>
      <c r="AK999" s="5"/>
      <c r="AL999" s="5"/>
      <c r="AM999" s="5"/>
      <c r="AN999" s="5"/>
      <c r="AO999" s="5"/>
      <c r="AP999" s="5"/>
      <c r="AQ999" s="5"/>
    </row>
    <row r="1000" spans="1:43" ht="18" customHeight="1">
      <c r="A1000" s="7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3"/>
      <c r="AF1000" s="3"/>
      <c r="AG1000" s="4"/>
      <c r="AH1000" s="4"/>
      <c r="AI1000" s="5"/>
      <c r="AJ1000" s="5"/>
      <c r="AK1000" s="5"/>
      <c r="AL1000" s="5"/>
      <c r="AM1000" s="5"/>
      <c r="AN1000" s="5"/>
      <c r="AO1000" s="5"/>
      <c r="AP1000" s="5"/>
      <c r="AQ1000" s="5"/>
    </row>
  </sheetData>
  <mergeCells count="128">
    <mergeCell ref="C21:N22"/>
    <mergeCell ref="O21:Q22"/>
    <mergeCell ref="R21:R22"/>
    <mergeCell ref="S21:V22"/>
    <mergeCell ref="W21:AD22"/>
    <mergeCell ref="AE21:AE22"/>
    <mergeCell ref="AF21:AF22"/>
    <mergeCell ref="C23:N24"/>
    <mergeCell ref="O23:Q24"/>
    <mergeCell ref="R23:R24"/>
    <mergeCell ref="S23:V24"/>
    <mergeCell ref="W23:AD24"/>
    <mergeCell ref="AE23:AE24"/>
    <mergeCell ref="AF23:AF24"/>
    <mergeCell ref="C25:N26"/>
    <mergeCell ref="O25:Q26"/>
    <mergeCell ref="R25:R26"/>
    <mergeCell ref="S25:V26"/>
    <mergeCell ref="W25:AD26"/>
    <mergeCell ref="AE25:AE26"/>
    <mergeCell ref="AF25:AF26"/>
    <mergeCell ref="C27:N28"/>
    <mergeCell ref="O27:Q28"/>
    <mergeCell ref="R27:R28"/>
    <mergeCell ref="S27:V28"/>
    <mergeCell ref="W27:AD28"/>
    <mergeCell ref="AE27:AE28"/>
    <mergeCell ref="AF27:AF28"/>
    <mergeCell ref="C29:N30"/>
    <mergeCell ref="O29:Q30"/>
    <mergeCell ref="R29:R30"/>
    <mergeCell ref="S29:V30"/>
    <mergeCell ref="W29:AD30"/>
    <mergeCell ref="AE29:AE30"/>
    <mergeCell ref="AF29:AF30"/>
    <mergeCell ref="C31:N32"/>
    <mergeCell ref="O31:Q32"/>
    <mergeCell ref="R31:R32"/>
    <mergeCell ref="S31:V32"/>
    <mergeCell ref="W31:AD32"/>
    <mergeCell ref="AE31:AE32"/>
    <mergeCell ref="AF31:AF32"/>
    <mergeCell ref="C33:N34"/>
    <mergeCell ref="O33:Q34"/>
    <mergeCell ref="R33:R34"/>
    <mergeCell ref="S33:V34"/>
    <mergeCell ref="W33:AD34"/>
    <mergeCell ref="AE33:AE34"/>
    <mergeCell ref="AF33:AF34"/>
    <mergeCell ref="C35:N36"/>
    <mergeCell ref="O35:Q36"/>
    <mergeCell ref="R35:R36"/>
    <mergeCell ref="S35:V36"/>
    <mergeCell ref="W35:AD36"/>
    <mergeCell ref="AE35:AE36"/>
    <mergeCell ref="AF35:AF36"/>
    <mergeCell ref="E48:AD48"/>
    <mergeCell ref="C37:N38"/>
    <mergeCell ref="O37:Q38"/>
    <mergeCell ref="R37:R38"/>
    <mergeCell ref="S37:V38"/>
    <mergeCell ref="W37:AD38"/>
    <mergeCell ref="AE37:AE38"/>
    <mergeCell ref="AF37:AF38"/>
    <mergeCell ref="C39:N40"/>
    <mergeCell ref="O39:Q40"/>
    <mergeCell ref="R39:R40"/>
    <mergeCell ref="S39:V40"/>
    <mergeCell ref="W39:AD40"/>
    <mergeCell ref="AE39:AE40"/>
    <mergeCell ref="AF39:AF40"/>
    <mergeCell ref="E49:I49"/>
    <mergeCell ref="J49:M49"/>
    <mergeCell ref="Q49:T49"/>
    <mergeCell ref="U49:W49"/>
    <mergeCell ref="AE49:AE50"/>
    <mergeCell ref="AF49:AF50"/>
    <mergeCell ref="C41:V42"/>
    <mergeCell ref="W41:AD42"/>
    <mergeCell ref="AE41:AE42"/>
    <mergeCell ref="AF41:AF42"/>
    <mergeCell ref="C43:D50"/>
    <mergeCell ref="G43:I43"/>
    <mergeCell ref="J43:AD43"/>
    <mergeCell ref="E50:AD50"/>
    <mergeCell ref="AE43:AE44"/>
    <mergeCell ref="AF43:AF44"/>
    <mergeCell ref="E44:AD44"/>
    <mergeCell ref="E45:AD45"/>
    <mergeCell ref="AE45:AE46"/>
    <mergeCell ref="AF45:AF46"/>
    <mergeCell ref="E46:AD46"/>
    <mergeCell ref="E47:AD47"/>
    <mergeCell ref="AE47:AE48"/>
    <mergeCell ref="AF47:AF48"/>
    <mergeCell ref="D12:Y12"/>
    <mergeCell ref="C13:I14"/>
    <mergeCell ref="J13:N14"/>
    <mergeCell ref="O13:AD14"/>
    <mergeCell ref="AE13:AE14"/>
    <mergeCell ref="AF13:AF14"/>
    <mergeCell ref="AF15:AF16"/>
    <mergeCell ref="Z1:AD1"/>
    <mergeCell ref="G3:Z4"/>
    <mergeCell ref="AB3:AD3"/>
    <mergeCell ref="C6:T7"/>
    <mergeCell ref="V6:W6"/>
    <mergeCell ref="Y6:Z6"/>
    <mergeCell ref="AB6:AC6"/>
    <mergeCell ref="O15:R16"/>
    <mergeCell ref="S15:V16"/>
    <mergeCell ref="W15:AD16"/>
    <mergeCell ref="R19:R20"/>
    <mergeCell ref="S19:V20"/>
    <mergeCell ref="W19:AD20"/>
    <mergeCell ref="AE19:AE20"/>
    <mergeCell ref="AF19:AF20"/>
    <mergeCell ref="C15:N16"/>
    <mergeCell ref="C17:N18"/>
    <mergeCell ref="O17:Q18"/>
    <mergeCell ref="R17:R18"/>
    <mergeCell ref="S17:V18"/>
    <mergeCell ref="C19:N20"/>
    <mergeCell ref="O19:Q20"/>
    <mergeCell ref="AE15:AE16"/>
    <mergeCell ref="W17:AD18"/>
    <mergeCell ref="AE17:AE18"/>
    <mergeCell ref="AF17:AF18"/>
  </mergeCells>
  <phoneticPr fontId="55"/>
  <hyperlinks>
    <hyperlink ref="AI35" r:id="rId1" xr:uid="{00000000-0004-0000-0000-000000000000}"/>
    <hyperlink ref="AI38" r:id="rId2" xr:uid="{00000000-0004-0000-0000-000001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W1000"/>
  <sheetViews>
    <sheetView tabSelected="1" workbookViewId="0">
      <selection sqref="A1:C1"/>
    </sheetView>
  </sheetViews>
  <sheetFormatPr defaultColWidth="14.453125" defaultRowHeight="15" customHeight="1"/>
  <cols>
    <col min="1" max="1" width="8.26953125" customWidth="1"/>
    <col min="2" max="2" width="6.7265625" customWidth="1"/>
    <col min="3" max="3" width="8.26953125" customWidth="1"/>
    <col min="4" max="4" width="14.08984375" customWidth="1"/>
    <col min="5" max="5" width="16.453125" customWidth="1"/>
    <col min="6" max="10" width="8.26953125" customWidth="1"/>
    <col min="11" max="11" width="16.7265625" customWidth="1"/>
    <col min="12" max="16" width="8.26953125" customWidth="1"/>
    <col min="17" max="17" width="10.81640625" customWidth="1"/>
    <col min="18" max="21" width="9.08984375" customWidth="1"/>
    <col min="22" max="22" width="9.7265625" customWidth="1"/>
    <col min="23" max="23" width="8.54296875" customWidth="1"/>
    <col min="24" max="24" width="14.54296875" customWidth="1"/>
    <col min="25" max="26" width="8.26953125" customWidth="1"/>
    <col min="27" max="29" width="20.54296875" customWidth="1"/>
    <col min="30" max="49" width="8.26953125" customWidth="1"/>
  </cols>
  <sheetData>
    <row r="1" spans="1:49" ht="13.5" customHeight="1">
      <c r="A1" s="258" t="s">
        <v>53</v>
      </c>
      <c r="B1" s="259"/>
      <c r="C1" s="259"/>
      <c r="D1" s="260"/>
      <c r="E1" s="191"/>
      <c r="F1" s="191"/>
      <c r="G1" s="52"/>
      <c r="H1" s="52"/>
      <c r="I1" s="53"/>
      <c r="J1" s="53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</row>
    <row r="2" spans="1:49" ht="13.5" customHeight="1">
      <c r="A2" s="54"/>
      <c r="B2" s="54"/>
      <c r="C2" s="54"/>
      <c r="D2" s="54"/>
      <c r="E2" s="54"/>
      <c r="F2" s="54"/>
      <c r="G2" s="55" t="s">
        <v>54</v>
      </c>
      <c r="H2" s="56" t="s">
        <v>55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7"/>
      <c r="X2" s="57"/>
      <c r="Y2" s="57"/>
      <c r="Z2" s="57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</row>
    <row r="3" spans="1:49" ht="13.5" customHeight="1">
      <c r="A3" s="261" t="s">
        <v>56</v>
      </c>
      <c r="B3" s="191"/>
      <c r="C3" s="191"/>
      <c r="D3" s="191"/>
      <c r="E3" s="191"/>
      <c r="F3" s="54"/>
      <c r="G3" s="58" t="s">
        <v>54</v>
      </c>
      <c r="H3" s="56" t="s">
        <v>57</v>
      </c>
      <c r="I3" s="59"/>
      <c r="J3" s="59"/>
      <c r="K3" s="59"/>
      <c r="L3" s="59"/>
      <c r="M3" s="54"/>
      <c r="N3" s="52"/>
      <c r="O3" s="60"/>
      <c r="P3" s="60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</row>
    <row r="4" spans="1:49" ht="13.5" customHeight="1">
      <c r="A4" s="191"/>
      <c r="B4" s="191"/>
      <c r="C4" s="191"/>
      <c r="D4" s="191"/>
      <c r="E4" s="191"/>
      <c r="F4" s="54"/>
      <c r="G4" s="61" t="s">
        <v>54</v>
      </c>
      <c r="H4" s="56" t="s">
        <v>58</v>
      </c>
      <c r="I4" s="54"/>
      <c r="J4" s="54"/>
      <c r="K4" s="54"/>
      <c r="L4" s="54"/>
      <c r="M4" s="59"/>
      <c r="N4" s="59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</row>
    <row r="5" spans="1:49" ht="13.5" customHeight="1">
      <c r="A5" s="62"/>
      <c r="B5" s="62"/>
      <c r="C5" s="62"/>
      <c r="D5" s="62"/>
      <c r="E5" s="62"/>
      <c r="F5" s="54"/>
      <c r="G5" s="55" t="s">
        <v>54</v>
      </c>
      <c r="H5" s="56" t="s">
        <v>59</v>
      </c>
      <c r="I5" s="54"/>
      <c r="J5" s="54"/>
      <c r="K5" s="54"/>
      <c r="L5" s="54"/>
      <c r="M5" s="59"/>
      <c r="N5" s="59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</row>
    <row r="6" spans="1:49" ht="13.5" customHeight="1">
      <c r="A6" s="62"/>
      <c r="B6" s="62"/>
      <c r="C6" s="62"/>
      <c r="D6" s="62"/>
      <c r="E6" s="62"/>
      <c r="F6" s="54"/>
      <c r="G6" s="63"/>
      <c r="H6" s="64"/>
      <c r="I6" s="54"/>
      <c r="J6" s="54"/>
      <c r="K6" s="54"/>
      <c r="L6" s="54"/>
      <c r="M6" s="59"/>
      <c r="N6" s="59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</row>
    <row r="7" spans="1:49" ht="13.5" customHeight="1">
      <c r="A7" s="62"/>
      <c r="B7" s="62"/>
      <c r="C7" s="62"/>
      <c r="D7" s="62"/>
      <c r="E7" s="62"/>
      <c r="F7" s="54"/>
      <c r="G7" s="63"/>
      <c r="H7" s="64"/>
      <c r="I7" s="54"/>
      <c r="J7" s="54"/>
      <c r="K7" s="54"/>
      <c r="L7" s="54"/>
      <c r="M7" s="59"/>
      <c r="N7" s="59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</row>
    <row r="8" spans="1:49" ht="13.5" customHeight="1">
      <c r="A8" s="54"/>
      <c r="B8" s="59"/>
      <c r="C8" s="65"/>
      <c r="D8" s="54"/>
      <c r="E8" s="54"/>
      <c r="F8" s="54"/>
      <c r="G8" s="61"/>
      <c r="H8" s="66" t="s">
        <v>60</v>
      </c>
      <c r="I8" s="67"/>
      <c r="J8" s="67"/>
      <c r="K8" s="68"/>
      <c r="L8" s="54"/>
      <c r="M8" s="69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</row>
    <row r="9" spans="1:49" ht="13.5" customHeight="1">
      <c r="A9" s="54"/>
      <c r="B9" s="54"/>
      <c r="C9" s="70"/>
      <c r="D9" s="59"/>
      <c r="E9" s="71"/>
      <c r="F9" s="54"/>
      <c r="G9" s="52"/>
      <c r="H9" s="262" t="s">
        <v>61</v>
      </c>
      <c r="I9" s="263"/>
      <c r="J9" s="265" t="s">
        <v>62</v>
      </c>
      <c r="K9" s="177"/>
      <c r="L9" s="54"/>
      <c r="M9" s="69"/>
      <c r="N9" s="54" t="s">
        <v>63</v>
      </c>
      <c r="O9" s="54"/>
      <c r="P9" s="54"/>
      <c r="Q9" s="54" t="s">
        <v>64</v>
      </c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</row>
    <row r="10" spans="1:49" ht="13.5" customHeight="1">
      <c r="A10" s="54"/>
      <c r="B10" s="65"/>
      <c r="C10" s="266"/>
      <c r="D10" s="191"/>
      <c r="E10" s="71"/>
      <c r="F10" s="54"/>
      <c r="G10" s="52"/>
      <c r="H10" s="178"/>
      <c r="I10" s="264"/>
      <c r="J10" s="178"/>
      <c r="K10" s="180"/>
      <c r="L10" s="54"/>
      <c r="M10" s="69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</row>
    <row r="11" spans="1:49" ht="13.5" customHeight="1">
      <c r="A11" s="54"/>
      <c r="B11" s="65"/>
      <c r="C11" s="72"/>
      <c r="D11" s="72"/>
      <c r="E11" s="71"/>
      <c r="F11" s="54"/>
      <c r="G11" s="52"/>
      <c r="H11" s="267" t="s">
        <v>65</v>
      </c>
      <c r="I11" s="268"/>
      <c r="J11" s="268"/>
      <c r="K11" s="269"/>
      <c r="L11" s="54"/>
      <c r="M11" s="69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</row>
    <row r="12" spans="1:49" ht="13.5" customHeight="1">
      <c r="A12" s="54"/>
      <c r="B12" s="54"/>
      <c r="C12" s="54"/>
      <c r="D12" s="54"/>
      <c r="E12" s="54"/>
      <c r="F12" s="54"/>
      <c r="G12" s="52"/>
      <c r="H12" s="54"/>
      <c r="I12" s="54"/>
      <c r="J12" s="54"/>
      <c r="K12" s="54"/>
      <c r="L12" s="54"/>
      <c r="M12" s="52"/>
      <c r="N12" s="54"/>
      <c r="O12" s="54"/>
      <c r="P12" s="54"/>
      <c r="Q12" s="54"/>
      <c r="R12" s="54"/>
      <c r="S12" s="54"/>
      <c r="T12" s="54"/>
      <c r="U12" s="54"/>
      <c r="V12" s="54"/>
      <c r="W12" s="69"/>
      <c r="X12" s="54"/>
      <c r="Y12" s="54"/>
      <c r="Z12" s="73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</row>
    <row r="13" spans="1:49" ht="18" customHeight="1">
      <c r="A13" s="54"/>
      <c r="B13" s="54"/>
      <c r="C13" s="274" t="s">
        <v>66</v>
      </c>
      <c r="D13" s="259"/>
      <c r="E13" s="259"/>
      <c r="F13" s="259"/>
      <c r="G13" s="259"/>
      <c r="H13" s="259"/>
      <c r="I13" s="259"/>
      <c r="J13" s="259"/>
      <c r="K13" s="259"/>
      <c r="L13" s="275"/>
      <c r="M13" s="276" t="s">
        <v>67</v>
      </c>
      <c r="N13" s="259"/>
      <c r="O13" s="259"/>
      <c r="P13" s="259"/>
      <c r="Q13" s="259"/>
      <c r="R13" s="259"/>
      <c r="S13" s="259"/>
      <c r="T13" s="259"/>
      <c r="U13" s="259"/>
      <c r="V13" s="273"/>
      <c r="W13" s="293" t="s">
        <v>42</v>
      </c>
      <c r="X13" s="166"/>
      <c r="Y13" s="166"/>
      <c r="Z13" s="294"/>
      <c r="AA13" s="274" t="s">
        <v>68</v>
      </c>
      <c r="AB13" s="259"/>
      <c r="AC13" s="273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</row>
    <row r="14" spans="1:49" ht="16.5" customHeight="1">
      <c r="A14" s="241" t="s">
        <v>69</v>
      </c>
      <c r="B14" s="257" t="s">
        <v>70</v>
      </c>
      <c r="C14" s="277" t="s">
        <v>71</v>
      </c>
      <c r="D14" s="259"/>
      <c r="E14" s="259"/>
      <c r="F14" s="259"/>
      <c r="G14" s="259"/>
      <c r="H14" s="259"/>
      <c r="I14" s="273"/>
      <c r="J14" s="277" t="s">
        <v>72</v>
      </c>
      <c r="K14" s="259"/>
      <c r="L14" s="271"/>
      <c r="M14" s="283"/>
      <c r="N14" s="273"/>
      <c r="O14" s="270" t="s">
        <v>72</v>
      </c>
      <c r="P14" s="259"/>
      <c r="Q14" s="259"/>
      <c r="R14" s="271"/>
      <c r="S14" s="272" t="s">
        <v>73</v>
      </c>
      <c r="T14" s="259"/>
      <c r="U14" s="259"/>
      <c r="V14" s="273"/>
      <c r="W14" s="246"/>
      <c r="X14" s="191"/>
      <c r="Y14" s="191"/>
      <c r="Z14" s="295"/>
      <c r="AA14" s="284" t="s">
        <v>74</v>
      </c>
      <c r="AB14" s="284" t="s">
        <v>75</v>
      </c>
      <c r="AC14" s="284" t="s">
        <v>76</v>
      </c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</row>
    <row r="15" spans="1:49" ht="15.75" customHeight="1">
      <c r="A15" s="243"/>
      <c r="B15" s="249"/>
      <c r="C15" s="278" t="s">
        <v>77</v>
      </c>
      <c r="D15" s="273"/>
      <c r="E15" s="75" t="s">
        <v>78</v>
      </c>
      <c r="F15" s="76" t="s">
        <v>79</v>
      </c>
      <c r="G15" s="75" t="s">
        <v>80</v>
      </c>
      <c r="H15" s="76" t="s">
        <v>81</v>
      </c>
      <c r="I15" s="76" t="s">
        <v>82</v>
      </c>
      <c r="J15" s="74" t="s">
        <v>83</v>
      </c>
      <c r="K15" s="76" t="s">
        <v>84</v>
      </c>
      <c r="L15" s="77" t="s">
        <v>12</v>
      </c>
      <c r="M15" s="76" t="s">
        <v>85</v>
      </c>
      <c r="N15" s="76" t="s">
        <v>86</v>
      </c>
      <c r="O15" s="76" t="s">
        <v>12</v>
      </c>
      <c r="P15" s="75" t="s">
        <v>87</v>
      </c>
      <c r="Q15" s="76" t="s">
        <v>88</v>
      </c>
      <c r="R15" s="78" t="s">
        <v>89</v>
      </c>
      <c r="S15" s="75" t="s">
        <v>85</v>
      </c>
      <c r="T15" s="76" t="s">
        <v>90</v>
      </c>
      <c r="U15" s="76" t="s">
        <v>91</v>
      </c>
      <c r="V15" s="79" t="s">
        <v>92</v>
      </c>
      <c r="W15" s="296"/>
      <c r="X15" s="297"/>
      <c r="Y15" s="297"/>
      <c r="Z15" s="298"/>
      <c r="AA15" s="243"/>
      <c r="AB15" s="243"/>
      <c r="AC15" s="243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</row>
    <row r="16" spans="1:49" ht="13.5" customHeight="1">
      <c r="A16" s="80"/>
      <c r="B16" s="279" t="s">
        <v>93</v>
      </c>
      <c r="C16" s="280"/>
      <c r="D16" s="245"/>
      <c r="E16" s="281" t="s">
        <v>94</v>
      </c>
      <c r="F16" s="282" t="s">
        <v>95</v>
      </c>
      <c r="G16" s="81"/>
      <c r="H16" s="82"/>
      <c r="I16" s="83"/>
      <c r="J16" s="84"/>
      <c r="K16" s="85"/>
      <c r="L16" s="86">
        <f t="shared" ref="L16:L23" si="0">I16*J16</f>
        <v>0</v>
      </c>
      <c r="M16" s="83"/>
      <c r="N16" s="83"/>
      <c r="O16" s="87">
        <f t="shared" ref="O16:O23" si="1">M16*N16</f>
        <v>0</v>
      </c>
      <c r="P16" s="289"/>
      <c r="Q16" s="279"/>
      <c r="R16" s="292"/>
      <c r="S16" s="81"/>
      <c r="T16" s="82"/>
      <c r="U16" s="88"/>
      <c r="V16" s="88"/>
      <c r="W16" s="285" t="s">
        <v>96</v>
      </c>
      <c r="X16" s="286"/>
      <c r="Y16" s="286"/>
      <c r="Z16" s="287"/>
      <c r="AA16" s="244"/>
      <c r="AB16" s="244"/>
      <c r="AC16" s="241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</row>
    <row r="17" spans="1:49" ht="13.5" customHeight="1">
      <c r="A17" s="80"/>
      <c r="B17" s="242"/>
      <c r="C17" s="246"/>
      <c r="D17" s="247"/>
      <c r="E17" s="242"/>
      <c r="F17" s="242"/>
      <c r="G17" s="81" t="s">
        <v>97</v>
      </c>
      <c r="H17" s="82">
        <v>5</v>
      </c>
      <c r="I17" s="83">
        <v>3</v>
      </c>
      <c r="J17" s="84">
        <v>65</v>
      </c>
      <c r="K17" s="89"/>
      <c r="L17" s="90">
        <f t="shared" si="0"/>
        <v>195</v>
      </c>
      <c r="M17" s="83"/>
      <c r="N17" s="83"/>
      <c r="O17" s="87">
        <f t="shared" si="1"/>
        <v>0</v>
      </c>
      <c r="P17" s="290"/>
      <c r="Q17" s="242"/>
      <c r="R17" s="254"/>
      <c r="S17" s="81"/>
      <c r="T17" s="82"/>
      <c r="U17" s="88"/>
      <c r="V17" s="88"/>
      <c r="W17" s="246"/>
      <c r="X17" s="191"/>
      <c r="Y17" s="191"/>
      <c r="Z17" s="247"/>
      <c r="AA17" s="246"/>
      <c r="AB17" s="246"/>
      <c r="AC17" s="242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</row>
    <row r="18" spans="1:49" ht="13.5" customHeight="1">
      <c r="A18" s="80"/>
      <c r="B18" s="242"/>
      <c r="C18" s="246"/>
      <c r="D18" s="247"/>
      <c r="E18" s="242"/>
      <c r="F18" s="242"/>
      <c r="G18" s="81"/>
      <c r="H18" s="82"/>
      <c r="I18" s="83"/>
      <c r="J18" s="84"/>
      <c r="K18" s="89"/>
      <c r="L18" s="90">
        <f t="shared" si="0"/>
        <v>0</v>
      </c>
      <c r="M18" s="83"/>
      <c r="N18" s="83"/>
      <c r="O18" s="87">
        <f t="shared" si="1"/>
        <v>0</v>
      </c>
      <c r="P18" s="290"/>
      <c r="Q18" s="242"/>
      <c r="R18" s="254"/>
      <c r="S18" s="81"/>
      <c r="T18" s="82"/>
      <c r="U18" s="88"/>
      <c r="V18" s="88"/>
      <c r="W18" s="246"/>
      <c r="X18" s="191"/>
      <c r="Y18" s="191"/>
      <c r="Z18" s="247"/>
      <c r="AA18" s="246"/>
      <c r="AB18" s="246"/>
      <c r="AC18" s="242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</row>
    <row r="19" spans="1:49" ht="13.5" customHeight="1">
      <c r="A19" s="80"/>
      <c r="B19" s="242"/>
      <c r="C19" s="246"/>
      <c r="D19" s="247"/>
      <c r="E19" s="242"/>
      <c r="F19" s="242"/>
      <c r="G19" s="81" t="s">
        <v>98</v>
      </c>
      <c r="H19" s="82">
        <v>5</v>
      </c>
      <c r="I19" s="83">
        <v>3</v>
      </c>
      <c r="J19" s="84">
        <v>65</v>
      </c>
      <c r="K19" s="89"/>
      <c r="L19" s="90">
        <f t="shared" si="0"/>
        <v>195</v>
      </c>
      <c r="M19" s="83"/>
      <c r="N19" s="83"/>
      <c r="O19" s="87">
        <f t="shared" si="1"/>
        <v>0</v>
      </c>
      <c r="P19" s="290"/>
      <c r="Q19" s="242"/>
      <c r="R19" s="254"/>
      <c r="S19" s="81"/>
      <c r="T19" s="82"/>
      <c r="U19" s="88"/>
      <c r="V19" s="88"/>
      <c r="W19" s="246"/>
      <c r="X19" s="191"/>
      <c r="Y19" s="191"/>
      <c r="Z19" s="247"/>
      <c r="AA19" s="246"/>
      <c r="AB19" s="246"/>
      <c r="AC19" s="242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</row>
    <row r="20" spans="1:49" ht="13.5" customHeight="1">
      <c r="A20" s="80"/>
      <c r="B20" s="242"/>
      <c r="C20" s="246"/>
      <c r="D20" s="247"/>
      <c r="E20" s="242"/>
      <c r="F20" s="242"/>
      <c r="G20" s="81"/>
      <c r="H20" s="82"/>
      <c r="I20" s="83"/>
      <c r="J20" s="84"/>
      <c r="K20" s="89"/>
      <c r="L20" s="90">
        <f t="shared" si="0"/>
        <v>0</v>
      </c>
      <c r="M20" s="83"/>
      <c r="N20" s="83"/>
      <c r="O20" s="87">
        <f t="shared" si="1"/>
        <v>0</v>
      </c>
      <c r="P20" s="290"/>
      <c r="Q20" s="242"/>
      <c r="R20" s="254"/>
      <c r="S20" s="81"/>
      <c r="T20" s="82"/>
      <c r="U20" s="88"/>
      <c r="V20" s="88"/>
      <c r="W20" s="246"/>
      <c r="X20" s="191"/>
      <c r="Y20" s="191"/>
      <c r="Z20" s="247"/>
      <c r="AA20" s="246"/>
      <c r="AB20" s="246"/>
      <c r="AC20" s="242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</row>
    <row r="21" spans="1:49" ht="13.5" customHeight="1">
      <c r="A21" s="80"/>
      <c r="B21" s="242"/>
      <c r="C21" s="246"/>
      <c r="D21" s="247"/>
      <c r="E21" s="242"/>
      <c r="F21" s="242"/>
      <c r="G21" s="81" t="s">
        <v>99</v>
      </c>
      <c r="H21" s="82">
        <v>4</v>
      </c>
      <c r="I21" s="83">
        <v>3</v>
      </c>
      <c r="J21" s="84">
        <v>25</v>
      </c>
      <c r="K21" s="89"/>
      <c r="L21" s="90">
        <f t="shared" si="0"/>
        <v>75</v>
      </c>
      <c r="M21" s="83"/>
      <c r="N21" s="83"/>
      <c r="O21" s="87">
        <f t="shared" si="1"/>
        <v>0</v>
      </c>
      <c r="P21" s="290"/>
      <c r="Q21" s="242"/>
      <c r="R21" s="254"/>
      <c r="S21" s="81"/>
      <c r="T21" s="82"/>
      <c r="U21" s="88"/>
      <c r="V21" s="88"/>
      <c r="W21" s="246"/>
      <c r="X21" s="191"/>
      <c r="Y21" s="191"/>
      <c r="Z21" s="247"/>
      <c r="AA21" s="246"/>
      <c r="AB21" s="246"/>
      <c r="AC21" s="242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</row>
    <row r="22" spans="1:49" ht="13.5" customHeight="1">
      <c r="A22" s="80"/>
      <c r="B22" s="242"/>
      <c r="C22" s="246"/>
      <c r="D22" s="247"/>
      <c r="E22" s="242"/>
      <c r="F22" s="242"/>
      <c r="G22" s="81"/>
      <c r="H22" s="82"/>
      <c r="I22" s="83"/>
      <c r="J22" s="84"/>
      <c r="K22" s="89"/>
      <c r="L22" s="90">
        <f t="shared" si="0"/>
        <v>0</v>
      </c>
      <c r="M22" s="83"/>
      <c r="N22" s="83"/>
      <c r="O22" s="87">
        <f t="shared" si="1"/>
        <v>0</v>
      </c>
      <c r="P22" s="290"/>
      <c r="Q22" s="242"/>
      <c r="R22" s="254"/>
      <c r="S22" s="81"/>
      <c r="T22" s="82"/>
      <c r="U22" s="88"/>
      <c r="V22" s="88"/>
      <c r="W22" s="246"/>
      <c r="X22" s="191"/>
      <c r="Y22" s="191"/>
      <c r="Z22" s="247"/>
      <c r="AA22" s="246"/>
      <c r="AB22" s="246"/>
      <c r="AC22" s="242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</row>
    <row r="23" spans="1:49" ht="13.5" customHeight="1">
      <c r="A23" s="80"/>
      <c r="B23" s="242"/>
      <c r="C23" s="246"/>
      <c r="D23" s="247"/>
      <c r="E23" s="242"/>
      <c r="F23" s="242"/>
      <c r="G23" s="81"/>
      <c r="H23" s="82"/>
      <c r="I23" s="83"/>
      <c r="J23" s="84"/>
      <c r="K23" s="89"/>
      <c r="L23" s="90">
        <f t="shared" si="0"/>
        <v>0</v>
      </c>
      <c r="M23" s="83"/>
      <c r="N23" s="83"/>
      <c r="O23" s="87">
        <f t="shared" si="1"/>
        <v>0</v>
      </c>
      <c r="P23" s="290"/>
      <c r="Q23" s="242"/>
      <c r="R23" s="254"/>
      <c r="S23" s="81"/>
      <c r="T23" s="82"/>
      <c r="U23" s="88"/>
      <c r="V23" s="88"/>
      <c r="W23" s="246"/>
      <c r="X23" s="191"/>
      <c r="Y23" s="191"/>
      <c r="Z23" s="247"/>
      <c r="AA23" s="246"/>
      <c r="AB23" s="246"/>
      <c r="AC23" s="242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</row>
    <row r="24" spans="1:49" ht="13.5" customHeight="1">
      <c r="A24" s="80"/>
      <c r="B24" s="243"/>
      <c r="C24" s="248"/>
      <c r="D24" s="249"/>
      <c r="E24" s="243"/>
      <c r="F24" s="243"/>
      <c r="G24" s="91"/>
      <c r="H24" s="92"/>
      <c r="I24" s="93"/>
      <c r="J24" s="94"/>
      <c r="K24" s="95"/>
      <c r="L24" s="96">
        <f>SUM(L16:L23)</f>
        <v>465</v>
      </c>
      <c r="M24" s="93"/>
      <c r="N24" s="93"/>
      <c r="O24" s="97"/>
      <c r="P24" s="291"/>
      <c r="Q24" s="243"/>
      <c r="R24" s="255"/>
      <c r="S24" s="91"/>
      <c r="T24" s="92"/>
      <c r="U24" s="98"/>
      <c r="V24" s="98"/>
      <c r="W24" s="248"/>
      <c r="X24" s="169"/>
      <c r="Y24" s="169"/>
      <c r="Z24" s="249"/>
      <c r="AA24" s="248"/>
      <c r="AB24" s="248"/>
      <c r="AC24" s="243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</row>
    <row r="25" spans="1:49" ht="13.5" customHeight="1">
      <c r="A25" s="241"/>
      <c r="B25" s="257">
        <v>1</v>
      </c>
      <c r="C25" s="244"/>
      <c r="D25" s="245"/>
      <c r="E25" s="250"/>
      <c r="F25" s="251"/>
      <c r="G25" s="52"/>
      <c r="H25" s="99"/>
      <c r="I25" s="100"/>
      <c r="J25" s="101"/>
      <c r="K25" s="102"/>
      <c r="L25" s="103">
        <f t="shared" ref="L25:L32" si="2">I25*J25</f>
        <v>0</v>
      </c>
      <c r="M25" s="100"/>
      <c r="N25" s="100"/>
      <c r="O25" s="104">
        <f t="shared" ref="O25:O32" si="3">M25*N25</f>
        <v>0</v>
      </c>
      <c r="P25" s="252">
        <f>O33</f>
        <v>0</v>
      </c>
      <c r="Q25" s="241"/>
      <c r="R25" s="253"/>
      <c r="S25" s="52"/>
      <c r="T25" s="99"/>
      <c r="U25" s="105"/>
      <c r="V25" s="105"/>
      <c r="W25" s="288"/>
      <c r="X25" s="191"/>
      <c r="Y25" s="191"/>
      <c r="Z25" s="247"/>
      <c r="AA25" s="244"/>
      <c r="AB25" s="244"/>
      <c r="AC25" s="241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</row>
    <row r="26" spans="1:49" ht="13.5" customHeight="1">
      <c r="A26" s="242"/>
      <c r="B26" s="247"/>
      <c r="C26" s="246"/>
      <c r="D26" s="247"/>
      <c r="E26" s="242"/>
      <c r="F26" s="242"/>
      <c r="G26" s="52"/>
      <c r="H26" s="99"/>
      <c r="I26" s="100"/>
      <c r="J26" s="101"/>
      <c r="K26" s="102"/>
      <c r="L26" s="103">
        <f t="shared" si="2"/>
        <v>0</v>
      </c>
      <c r="M26" s="100"/>
      <c r="N26" s="100"/>
      <c r="O26" s="104">
        <f t="shared" si="3"/>
        <v>0</v>
      </c>
      <c r="P26" s="242"/>
      <c r="Q26" s="242"/>
      <c r="R26" s="254"/>
      <c r="S26" s="52"/>
      <c r="T26" s="99"/>
      <c r="U26" s="105"/>
      <c r="V26" s="105"/>
      <c r="W26" s="246"/>
      <c r="X26" s="191"/>
      <c r="Y26" s="191"/>
      <c r="Z26" s="247"/>
      <c r="AA26" s="246"/>
      <c r="AB26" s="246"/>
      <c r="AC26" s="242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</row>
    <row r="27" spans="1:49" ht="13.5" customHeight="1">
      <c r="A27" s="242"/>
      <c r="B27" s="247"/>
      <c r="C27" s="246"/>
      <c r="D27" s="247"/>
      <c r="E27" s="242"/>
      <c r="F27" s="242"/>
      <c r="G27" s="52"/>
      <c r="H27" s="99"/>
      <c r="I27" s="100"/>
      <c r="J27" s="101"/>
      <c r="K27" s="102"/>
      <c r="L27" s="103">
        <f t="shared" si="2"/>
        <v>0</v>
      </c>
      <c r="M27" s="100"/>
      <c r="N27" s="100"/>
      <c r="O27" s="104">
        <f t="shared" si="3"/>
        <v>0</v>
      </c>
      <c r="P27" s="242"/>
      <c r="Q27" s="242"/>
      <c r="R27" s="254"/>
      <c r="S27" s="52"/>
      <c r="T27" s="99"/>
      <c r="U27" s="105"/>
      <c r="V27" s="105"/>
      <c r="W27" s="246"/>
      <c r="X27" s="191"/>
      <c r="Y27" s="191"/>
      <c r="Z27" s="247"/>
      <c r="AA27" s="246"/>
      <c r="AB27" s="246"/>
      <c r="AC27" s="242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</row>
    <row r="28" spans="1:49" ht="13.5" customHeight="1">
      <c r="A28" s="242"/>
      <c r="B28" s="247"/>
      <c r="C28" s="246"/>
      <c r="D28" s="247"/>
      <c r="E28" s="242"/>
      <c r="F28" s="242"/>
      <c r="G28" s="52"/>
      <c r="H28" s="99"/>
      <c r="I28" s="100"/>
      <c r="J28" s="101"/>
      <c r="K28" s="102"/>
      <c r="L28" s="103">
        <f t="shared" si="2"/>
        <v>0</v>
      </c>
      <c r="M28" s="100"/>
      <c r="N28" s="100"/>
      <c r="O28" s="104">
        <f t="shared" si="3"/>
        <v>0</v>
      </c>
      <c r="P28" s="242"/>
      <c r="Q28" s="242"/>
      <c r="R28" s="254"/>
      <c r="S28" s="52"/>
      <c r="T28" s="99"/>
      <c r="U28" s="105"/>
      <c r="V28" s="105"/>
      <c r="W28" s="246"/>
      <c r="X28" s="191"/>
      <c r="Y28" s="191"/>
      <c r="Z28" s="247"/>
      <c r="AA28" s="246"/>
      <c r="AB28" s="246"/>
      <c r="AC28" s="242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</row>
    <row r="29" spans="1:49" ht="13.5" customHeight="1">
      <c r="A29" s="242"/>
      <c r="B29" s="247"/>
      <c r="C29" s="246"/>
      <c r="D29" s="247"/>
      <c r="E29" s="242"/>
      <c r="F29" s="242"/>
      <c r="G29" s="52"/>
      <c r="H29" s="99"/>
      <c r="I29" s="100"/>
      <c r="J29" s="101"/>
      <c r="K29" s="102"/>
      <c r="L29" s="103">
        <f t="shared" si="2"/>
        <v>0</v>
      </c>
      <c r="M29" s="100"/>
      <c r="N29" s="100"/>
      <c r="O29" s="104">
        <f t="shared" si="3"/>
        <v>0</v>
      </c>
      <c r="P29" s="242"/>
      <c r="Q29" s="242"/>
      <c r="R29" s="254"/>
      <c r="S29" s="52"/>
      <c r="T29" s="99"/>
      <c r="U29" s="105"/>
      <c r="V29" s="105"/>
      <c r="W29" s="246"/>
      <c r="X29" s="191"/>
      <c r="Y29" s="191"/>
      <c r="Z29" s="247"/>
      <c r="AA29" s="246"/>
      <c r="AB29" s="246"/>
      <c r="AC29" s="242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</row>
    <row r="30" spans="1:49" ht="13.5" customHeight="1">
      <c r="A30" s="242"/>
      <c r="B30" s="247"/>
      <c r="C30" s="246"/>
      <c r="D30" s="247"/>
      <c r="E30" s="242"/>
      <c r="F30" s="242"/>
      <c r="G30" s="52"/>
      <c r="H30" s="99"/>
      <c r="I30" s="100"/>
      <c r="J30" s="101"/>
      <c r="K30" s="102"/>
      <c r="L30" s="103">
        <f t="shared" si="2"/>
        <v>0</v>
      </c>
      <c r="M30" s="100"/>
      <c r="N30" s="100"/>
      <c r="O30" s="104">
        <f t="shared" si="3"/>
        <v>0</v>
      </c>
      <c r="P30" s="242"/>
      <c r="Q30" s="242"/>
      <c r="R30" s="254"/>
      <c r="S30" s="52"/>
      <c r="T30" s="99"/>
      <c r="U30" s="105"/>
      <c r="V30" s="105"/>
      <c r="W30" s="246"/>
      <c r="X30" s="191"/>
      <c r="Y30" s="191"/>
      <c r="Z30" s="247"/>
      <c r="AA30" s="246"/>
      <c r="AB30" s="246"/>
      <c r="AC30" s="242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</row>
    <row r="31" spans="1:49" ht="13.5" customHeight="1">
      <c r="A31" s="242"/>
      <c r="B31" s="247"/>
      <c r="C31" s="246"/>
      <c r="D31" s="247"/>
      <c r="E31" s="242"/>
      <c r="F31" s="242"/>
      <c r="G31" s="52"/>
      <c r="H31" s="99"/>
      <c r="I31" s="100"/>
      <c r="J31" s="101"/>
      <c r="K31" s="102"/>
      <c r="L31" s="103">
        <f t="shared" si="2"/>
        <v>0</v>
      </c>
      <c r="M31" s="100"/>
      <c r="N31" s="100"/>
      <c r="O31" s="104">
        <f t="shared" si="3"/>
        <v>0</v>
      </c>
      <c r="P31" s="242"/>
      <c r="Q31" s="242"/>
      <c r="R31" s="254"/>
      <c r="S31" s="52"/>
      <c r="T31" s="99"/>
      <c r="U31" s="105"/>
      <c r="V31" s="105"/>
      <c r="W31" s="246"/>
      <c r="X31" s="191"/>
      <c r="Y31" s="191"/>
      <c r="Z31" s="247"/>
      <c r="AA31" s="246"/>
      <c r="AB31" s="246"/>
      <c r="AC31" s="242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</row>
    <row r="32" spans="1:49" ht="13.5" customHeight="1">
      <c r="A32" s="242"/>
      <c r="B32" s="247"/>
      <c r="C32" s="246"/>
      <c r="D32" s="247"/>
      <c r="E32" s="242"/>
      <c r="F32" s="242"/>
      <c r="G32" s="52"/>
      <c r="H32" s="99"/>
      <c r="I32" s="100"/>
      <c r="J32" s="101"/>
      <c r="K32" s="102"/>
      <c r="L32" s="103">
        <f t="shared" si="2"/>
        <v>0</v>
      </c>
      <c r="M32" s="100"/>
      <c r="N32" s="100"/>
      <c r="O32" s="104">
        <f t="shared" si="3"/>
        <v>0</v>
      </c>
      <c r="P32" s="242"/>
      <c r="Q32" s="242"/>
      <c r="R32" s="254"/>
      <c r="S32" s="52"/>
      <c r="T32" s="99"/>
      <c r="U32" s="105"/>
      <c r="V32" s="105"/>
      <c r="W32" s="246"/>
      <c r="X32" s="191"/>
      <c r="Y32" s="191"/>
      <c r="Z32" s="247"/>
      <c r="AA32" s="246"/>
      <c r="AB32" s="246"/>
      <c r="AC32" s="242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</row>
    <row r="33" spans="1:49" ht="13.5" customHeight="1">
      <c r="A33" s="243"/>
      <c r="B33" s="249"/>
      <c r="C33" s="248"/>
      <c r="D33" s="249"/>
      <c r="E33" s="243"/>
      <c r="F33" s="243"/>
      <c r="G33" s="106"/>
      <c r="H33" s="107"/>
      <c r="I33" s="108"/>
      <c r="J33" s="109"/>
      <c r="K33" s="110"/>
      <c r="L33" s="111">
        <f>SUM(L25:L32)</f>
        <v>0</v>
      </c>
      <c r="M33" s="108"/>
      <c r="N33" s="108"/>
      <c r="O33" s="111">
        <f>SUM(O25:O32)</f>
        <v>0</v>
      </c>
      <c r="P33" s="243"/>
      <c r="Q33" s="243"/>
      <c r="R33" s="255"/>
      <c r="S33" s="106"/>
      <c r="T33" s="107"/>
      <c r="U33" s="112"/>
      <c r="V33" s="112"/>
      <c r="W33" s="248"/>
      <c r="X33" s="169"/>
      <c r="Y33" s="169"/>
      <c r="Z33" s="249"/>
      <c r="AA33" s="248"/>
      <c r="AB33" s="248"/>
      <c r="AC33" s="243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</row>
    <row r="34" spans="1:49" ht="13.5" customHeight="1">
      <c r="A34" s="241"/>
      <c r="B34" s="241">
        <v>2</v>
      </c>
      <c r="C34" s="244"/>
      <c r="D34" s="245"/>
      <c r="E34" s="250"/>
      <c r="F34" s="251"/>
      <c r="G34" s="52"/>
      <c r="H34" s="99"/>
      <c r="I34" s="100"/>
      <c r="J34" s="101"/>
      <c r="K34" s="102"/>
      <c r="L34" s="103">
        <f t="shared" ref="L34:L41" si="4">I34*J34</f>
        <v>0</v>
      </c>
      <c r="M34" s="100"/>
      <c r="N34" s="100"/>
      <c r="O34" s="104">
        <f t="shared" ref="O34:O41" si="5">M34*N34</f>
        <v>0</v>
      </c>
      <c r="P34" s="252">
        <f>O42</f>
        <v>0</v>
      </c>
      <c r="Q34" s="241"/>
      <c r="R34" s="253"/>
      <c r="S34" s="52"/>
      <c r="T34" s="99"/>
      <c r="U34" s="105"/>
      <c r="V34" s="105"/>
      <c r="W34" s="256"/>
      <c r="X34" s="191"/>
      <c r="Y34" s="191"/>
      <c r="Z34" s="247"/>
      <c r="AA34" s="244"/>
      <c r="AB34" s="244"/>
      <c r="AC34" s="241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</row>
    <row r="35" spans="1:49" ht="13.5" customHeight="1">
      <c r="A35" s="242"/>
      <c r="B35" s="242"/>
      <c r="C35" s="246"/>
      <c r="D35" s="247"/>
      <c r="E35" s="242"/>
      <c r="F35" s="242"/>
      <c r="G35" s="52"/>
      <c r="H35" s="99"/>
      <c r="I35" s="100"/>
      <c r="J35" s="101"/>
      <c r="K35" s="102"/>
      <c r="L35" s="103">
        <f t="shared" si="4"/>
        <v>0</v>
      </c>
      <c r="M35" s="100"/>
      <c r="N35" s="100"/>
      <c r="O35" s="104">
        <f t="shared" si="5"/>
        <v>0</v>
      </c>
      <c r="P35" s="242"/>
      <c r="Q35" s="242"/>
      <c r="R35" s="254"/>
      <c r="S35" s="52"/>
      <c r="T35" s="99"/>
      <c r="U35" s="105"/>
      <c r="V35" s="105"/>
      <c r="W35" s="246"/>
      <c r="X35" s="191"/>
      <c r="Y35" s="191"/>
      <c r="Z35" s="247"/>
      <c r="AA35" s="246"/>
      <c r="AB35" s="246"/>
      <c r="AC35" s="242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</row>
    <row r="36" spans="1:49" ht="13.5" customHeight="1">
      <c r="A36" s="242"/>
      <c r="B36" s="242"/>
      <c r="C36" s="246"/>
      <c r="D36" s="247"/>
      <c r="E36" s="242"/>
      <c r="F36" s="242"/>
      <c r="G36" s="52"/>
      <c r="H36" s="99"/>
      <c r="I36" s="100"/>
      <c r="J36" s="101"/>
      <c r="K36" s="102"/>
      <c r="L36" s="103">
        <f t="shared" si="4"/>
        <v>0</v>
      </c>
      <c r="M36" s="100"/>
      <c r="N36" s="100"/>
      <c r="O36" s="104">
        <f t="shared" si="5"/>
        <v>0</v>
      </c>
      <c r="P36" s="242"/>
      <c r="Q36" s="242"/>
      <c r="R36" s="254"/>
      <c r="S36" s="52"/>
      <c r="T36" s="99"/>
      <c r="U36" s="105"/>
      <c r="V36" s="105"/>
      <c r="W36" s="246"/>
      <c r="X36" s="191"/>
      <c r="Y36" s="191"/>
      <c r="Z36" s="247"/>
      <c r="AA36" s="246"/>
      <c r="AB36" s="246"/>
      <c r="AC36" s="242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</row>
    <row r="37" spans="1:49" ht="13.5" customHeight="1">
      <c r="A37" s="242"/>
      <c r="B37" s="242"/>
      <c r="C37" s="246"/>
      <c r="D37" s="247"/>
      <c r="E37" s="242"/>
      <c r="F37" s="242"/>
      <c r="G37" s="52"/>
      <c r="H37" s="99"/>
      <c r="I37" s="100"/>
      <c r="J37" s="101"/>
      <c r="K37" s="102"/>
      <c r="L37" s="103">
        <f t="shared" si="4"/>
        <v>0</v>
      </c>
      <c r="M37" s="100"/>
      <c r="N37" s="100"/>
      <c r="O37" s="104">
        <f t="shared" si="5"/>
        <v>0</v>
      </c>
      <c r="P37" s="242"/>
      <c r="Q37" s="242"/>
      <c r="R37" s="254"/>
      <c r="S37" s="52"/>
      <c r="T37" s="99"/>
      <c r="U37" s="105"/>
      <c r="V37" s="105"/>
      <c r="W37" s="246"/>
      <c r="X37" s="191"/>
      <c r="Y37" s="191"/>
      <c r="Z37" s="247"/>
      <c r="AA37" s="246"/>
      <c r="AB37" s="246"/>
      <c r="AC37" s="242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ht="13.5" customHeight="1">
      <c r="A38" s="242"/>
      <c r="B38" s="242"/>
      <c r="C38" s="246"/>
      <c r="D38" s="247"/>
      <c r="E38" s="242"/>
      <c r="F38" s="242"/>
      <c r="G38" s="52"/>
      <c r="H38" s="99"/>
      <c r="I38" s="100"/>
      <c r="J38" s="101"/>
      <c r="K38" s="102"/>
      <c r="L38" s="103">
        <f t="shared" si="4"/>
        <v>0</v>
      </c>
      <c r="M38" s="100"/>
      <c r="N38" s="100"/>
      <c r="O38" s="104">
        <f t="shared" si="5"/>
        <v>0</v>
      </c>
      <c r="P38" s="242"/>
      <c r="Q38" s="242"/>
      <c r="R38" s="254"/>
      <c r="S38" s="52"/>
      <c r="T38" s="99"/>
      <c r="U38" s="105"/>
      <c r="V38" s="105"/>
      <c r="W38" s="246"/>
      <c r="X38" s="191"/>
      <c r="Y38" s="191"/>
      <c r="Z38" s="247"/>
      <c r="AA38" s="246"/>
      <c r="AB38" s="246"/>
      <c r="AC38" s="242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</row>
    <row r="39" spans="1:49" ht="13.5" customHeight="1">
      <c r="A39" s="242"/>
      <c r="B39" s="242"/>
      <c r="C39" s="246"/>
      <c r="D39" s="247"/>
      <c r="E39" s="242"/>
      <c r="F39" s="242"/>
      <c r="G39" s="52"/>
      <c r="H39" s="99"/>
      <c r="I39" s="100"/>
      <c r="J39" s="101"/>
      <c r="K39" s="102"/>
      <c r="L39" s="103">
        <f t="shared" si="4"/>
        <v>0</v>
      </c>
      <c r="M39" s="100"/>
      <c r="N39" s="100"/>
      <c r="O39" s="104">
        <f t="shared" si="5"/>
        <v>0</v>
      </c>
      <c r="P39" s="242"/>
      <c r="Q39" s="242"/>
      <c r="R39" s="254"/>
      <c r="S39" s="52"/>
      <c r="T39" s="99"/>
      <c r="U39" s="105"/>
      <c r="V39" s="105"/>
      <c r="W39" s="246"/>
      <c r="X39" s="191"/>
      <c r="Y39" s="191"/>
      <c r="Z39" s="247"/>
      <c r="AA39" s="246"/>
      <c r="AB39" s="246"/>
      <c r="AC39" s="242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</row>
    <row r="40" spans="1:49" ht="13.5" customHeight="1">
      <c r="A40" s="242"/>
      <c r="B40" s="242"/>
      <c r="C40" s="246"/>
      <c r="D40" s="247"/>
      <c r="E40" s="242"/>
      <c r="F40" s="242"/>
      <c r="G40" s="52"/>
      <c r="H40" s="99"/>
      <c r="I40" s="100"/>
      <c r="J40" s="101"/>
      <c r="K40" s="102"/>
      <c r="L40" s="103">
        <f t="shared" si="4"/>
        <v>0</v>
      </c>
      <c r="M40" s="100"/>
      <c r="N40" s="100"/>
      <c r="O40" s="104">
        <f t="shared" si="5"/>
        <v>0</v>
      </c>
      <c r="P40" s="242"/>
      <c r="Q40" s="242"/>
      <c r="R40" s="254"/>
      <c r="S40" s="52"/>
      <c r="T40" s="99"/>
      <c r="U40" s="105"/>
      <c r="V40" s="105"/>
      <c r="W40" s="246"/>
      <c r="X40" s="191"/>
      <c r="Y40" s="191"/>
      <c r="Z40" s="247"/>
      <c r="AA40" s="246"/>
      <c r="AB40" s="246"/>
      <c r="AC40" s="242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</row>
    <row r="41" spans="1:49" ht="13.5" customHeight="1">
      <c r="A41" s="242"/>
      <c r="B41" s="242"/>
      <c r="C41" s="246"/>
      <c r="D41" s="247"/>
      <c r="E41" s="242"/>
      <c r="F41" s="242"/>
      <c r="G41" s="52"/>
      <c r="H41" s="99"/>
      <c r="I41" s="100"/>
      <c r="J41" s="101"/>
      <c r="K41" s="102"/>
      <c r="L41" s="103">
        <f t="shared" si="4"/>
        <v>0</v>
      </c>
      <c r="M41" s="100"/>
      <c r="N41" s="100"/>
      <c r="O41" s="104">
        <f t="shared" si="5"/>
        <v>0</v>
      </c>
      <c r="P41" s="242"/>
      <c r="Q41" s="242"/>
      <c r="R41" s="254"/>
      <c r="S41" s="52"/>
      <c r="T41" s="99"/>
      <c r="U41" s="105"/>
      <c r="V41" s="105"/>
      <c r="W41" s="246"/>
      <c r="X41" s="191"/>
      <c r="Y41" s="191"/>
      <c r="Z41" s="247"/>
      <c r="AA41" s="246"/>
      <c r="AB41" s="246"/>
      <c r="AC41" s="242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</row>
    <row r="42" spans="1:49" ht="13.5" customHeight="1">
      <c r="A42" s="243"/>
      <c r="B42" s="243"/>
      <c r="C42" s="248"/>
      <c r="D42" s="249"/>
      <c r="E42" s="243"/>
      <c r="F42" s="243"/>
      <c r="G42" s="106"/>
      <c r="H42" s="107"/>
      <c r="I42" s="108"/>
      <c r="J42" s="109"/>
      <c r="K42" s="110"/>
      <c r="L42" s="111">
        <f>SUM(L34:L41)</f>
        <v>0</v>
      </c>
      <c r="M42" s="108"/>
      <c r="N42" s="108"/>
      <c r="O42" s="111">
        <f>SUM(O34:O41)</f>
        <v>0</v>
      </c>
      <c r="P42" s="243"/>
      <c r="Q42" s="243"/>
      <c r="R42" s="255"/>
      <c r="S42" s="106"/>
      <c r="T42" s="107"/>
      <c r="U42" s="112"/>
      <c r="V42" s="112"/>
      <c r="W42" s="248"/>
      <c r="X42" s="169"/>
      <c r="Y42" s="169"/>
      <c r="Z42" s="249"/>
      <c r="AA42" s="248"/>
      <c r="AB42" s="248"/>
      <c r="AC42" s="243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</row>
    <row r="43" spans="1:49" ht="13.5" customHeight="1">
      <c r="A43" s="241"/>
      <c r="B43" s="241">
        <v>3</v>
      </c>
      <c r="C43" s="244"/>
      <c r="D43" s="245"/>
      <c r="E43" s="250"/>
      <c r="F43" s="251"/>
      <c r="G43" s="52"/>
      <c r="H43" s="99"/>
      <c r="I43" s="100"/>
      <c r="J43" s="101"/>
      <c r="K43" s="102"/>
      <c r="L43" s="103">
        <f t="shared" ref="L43:L50" si="6">I43*J43</f>
        <v>0</v>
      </c>
      <c r="M43" s="100"/>
      <c r="N43" s="100"/>
      <c r="O43" s="104">
        <f t="shared" ref="O43:O50" si="7">M43*N43</f>
        <v>0</v>
      </c>
      <c r="P43" s="252">
        <f>O51</f>
        <v>0</v>
      </c>
      <c r="Q43" s="241"/>
      <c r="R43" s="253"/>
      <c r="S43" s="52"/>
      <c r="T43" s="99"/>
      <c r="U43" s="105"/>
      <c r="V43" s="105"/>
      <c r="W43" s="256"/>
      <c r="X43" s="191"/>
      <c r="Y43" s="191"/>
      <c r="Z43" s="247"/>
      <c r="AA43" s="244"/>
      <c r="AB43" s="244"/>
      <c r="AC43" s="241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</row>
    <row r="44" spans="1:49" ht="13.5" customHeight="1">
      <c r="A44" s="242"/>
      <c r="B44" s="242"/>
      <c r="C44" s="246"/>
      <c r="D44" s="247"/>
      <c r="E44" s="242"/>
      <c r="F44" s="242"/>
      <c r="G44" s="52"/>
      <c r="H44" s="99"/>
      <c r="I44" s="100"/>
      <c r="J44" s="101"/>
      <c r="K44" s="102"/>
      <c r="L44" s="103">
        <f t="shared" si="6"/>
        <v>0</v>
      </c>
      <c r="M44" s="100"/>
      <c r="N44" s="100"/>
      <c r="O44" s="104">
        <f t="shared" si="7"/>
        <v>0</v>
      </c>
      <c r="P44" s="242"/>
      <c r="Q44" s="242"/>
      <c r="R44" s="254"/>
      <c r="S44" s="52"/>
      <c r="T44" s="99"/>
      <c r="U44" s="105"/>
      <c r="V44" s="105"/>
      <c r="W44" s="246"/>
      <c r="X44" s="191"/>
      <c r="Y44" s="191"/>
      <c r="Z44" s="247"/>
      <c r="AA44" s="246"/>
      <c r="AB44" s="246"/>
      <c r="AC44" s="242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</row>
    <row r="45" spans="1:49" ht="13.5" customHeight="1">
      <c r="A45" s="242"/>
      <c r="B45" s="242"/>
      <c r="C45" s="246"/>
      <c r="D45" s="247"/>
      <c r="E45" s="242"/>
      <c r="F45" s="242"/>
      <c r="G45" s="52"/>
      <c r="H45" s="99"/>
      <c r="I45" s="100"/>
      <c r="J45" s="101"/>
      <c r="K45" s="102"/>
      <c r="L45" s="103">
        <f t="shared" si="6"/>
        <v>0</v>
      </c>
      <c r="M45" s="100"/>
      <c r="N45" s="100"/>
      <c r="O45" s="104">
        <f t="shared" si="7"/>
        <v>0</v>
      </c>
      <c r="P45" s="242"/>
      <c r="Q45" s="242"/>
      <c r="R45" s="254"/>
      <c r="S45" s="52"/>
      <c r="T45" s="99"/>
      <c r="U45" s="105"/>
      <c r="V45" s="105"/>
      <c r="W45" s="246"/>
      <c r="X45" s="191"/>
      <c r="Y45" s="191"/>
      <c r="Z45" s="247"/>
      <c r="AA45" s="246"/>
      <c r="AB45" s="246"/>
      <c r="AC45" s="242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</row>
    <row r="46" spans="1:49" ht="13.5" customHeight="1">
      <c r="A46" s="242"/>
      <c r="B46" s="242"/>
      <c r="C46" s="246"/>
      <c r="D46" s="247"/>
      <c r="E46" s="242"/>
      <c r="F46" s="242"/>
      <c r="G46" s="52"/>
      <c r="H46" s="99"/>
      <c r="I46" s="100"/>
      <c r="J46" s="101"/>
      <c r="K46" s="102"/>
      <c r="L46" s="103">
        <f t="shared" si="6"/>
        <v>0</v>
      </c>
      <c r="M46" s="100"/>
      <c r="N46" s="100"/>
      <c r="O46" s="104">
        <f t="shared" si="7"/>
        <v>0</v>
      </c>
      <c r="P46" s="242"/>
      <c r="Q46" s="242"/>
      <c r="R46" s="254"/>
      <c r="S46" s="52"/>
      <c r="T46" s="99"/>
      <c r="U46" s="105"/>
      <c r="V46" s="105"/>
      <c r="W46" s="246"/>
      <c r="X46" s="191"/>
      <c r="Y46" s="191"/>
      <c r="Z46" s="247"/>
      <c r="AA46" s="246"/>
      <c r="AB46" s="246"/>
      <c r="AC46" s="242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</row>
    <row r="47" spans="1:49" ht="13.5" customHeight="1">
      <c r="A47" s="242"/>
      <c r="B47" s="242"/>
      <c r="C47" s="246"/>
      <c r="D47" s="247"/>
      <c r="E47" s="242"/>
      <c r="F47" s="242"/>
      <c r="G47" s="52"/>
      <c r="H47" s="99"/>
      <c r="I47" s="100"/>
      <c r="J47" s="101"/>
      <c r="K47" s="102"/>
      <c r="L47" s="103">
        <f t="shared" si="6"/>
        <v>0</v>
      </c>
      <c r="M47" s="100"/>
      <c r="N47" s="100"/>
      <c r="O47" s="104">
        <f t="shared" si="7"/>
        <v>0</v>
      </c>
      <c r="P47" s="242"/>
      <c r="Q47" s="242"/>
      <c r="R47" s="254"/>
      <c r="S47" s="52"/>
      <c r="T47" s="99"/>
      <c r="U47" s="105"/>
      <c r="V47" s="105"/>
      <c r="W47" s="246"/>
      <c r="X47" s="191"/>
      <c r="Y47" s="191"/>
      <c r="Z47" s="247"/>
      <c r="AA47" s="246"/>
      <c r="AB47" s="246"/>
      <c r="AC47" s="242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</row>
    <row r="48" spans="1:49" ht="13.5" customHeight="1">
      <c r="A48" s="242"/>
      <c r="B48" s="242"/>
      <c r="C48" s="246"/>
      <c r="D48" s="247"/>
      <c r="E48" s="242"/>
      <c r="F48" s="242"/>
      <c r="G48" s="52"/>
      <c r="H48" s="99"/>
      <c r="I48" s="100"/>
      <c r="J48" s="101"/>
      <c r="K48" s="102"/>
      <c r="L48" s="103">
        <f t="shared" si="6"/>
        <v>0</v>
      </c>
      <c r="M48" s="100"/>
      <c r="N48" s="100"/>
      <c r="O48" s="104">
        <f t="shared" si="7"/>
        <v>0</v>
      </c>
      <c r="P48" s="242"/>
      <c r="Q48" s="242"/>
      <c r="R48" s="254"/>
      <c r="S48" s="52"/>
      <c r="T48" s="99"/>
      <c r="U48" s="105"/>
      <c r="V48" s="105"/>
      <c r="W48" s="246"/>
      <c r="X48" s="191"/>
      <c r="Y48" s="191"/>
      <c r="Z48" s="247"/>
      <c r="AA48" s="246"/>
      <c r="AB48" s="246"/>
      <c r="AC48" s="242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</row>
    <row r="49" spans="1:49" ht="13.5" customHeight="1">
      <c r="A49" s="242"/>
      <c r="B49" s="242"/>
      <c r="C49" s="246"/>
      <c r="D49" s="247"/>
      <c r="E49" s="242"/>
      <c r="F49" s="242"/>
      <c r="G49" s="52"/>
      <c r="H49" s="99"/>
      <c r="I49" s="100"/>
      <c r="J49" s="101"/>
      <c r="K49" s="102"/>
      <c r="L49" s="103">
        <f t="shared" si="6"/>
        <v>0</v>
      </c>
      <c r="M49" s="100"/>
      <c r="N49" s="100"/>
      <c r="O49" s="104">
        <f t="shared" si="7"/>
        <v>0</v>
      </c>
      <c r="P49" s="242"/>
      <c r="Q49" s="242"/>
      <c r="R49" s="254"/>
      <c r="S49" s="52"/>
      <c r="T49" s="99"/>
      <c r="U49" s="105"/>
      <c r="V49" s="105"/>
      <c r="W49" s="246"/>
      <c r="X49" s="191"/>
      <c r="Y49" s="191"/>
      <c r="Z49" s="247"/>
      <c r="AA49" s="246"/>
      <c r="AB49" s="246"/>
      <c r="AC49" s="242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</row>
    <row r="50" spans="1:49" ht="13.5" customHeight="1">
      <c r="A50" s="242"/>
      <c r="B50" s="242"/>
      <c r="C50" s="246"/>
      <c r="D50" s="247"/>
      <c r="E50" s="242"/>
      <c r="F50" s="242"/>
      <c r="G50" s="52"/>
      <c r="H50" s="99"/>
      <c r="I50" s="100"/>
      <c r="J50" s="101"/>
      <c r="K50" s="102"/>
      <c r="L50" s="103">
        <f t="shared" si="6"/>
        <v>0</v>
      </c>
      <c r="M50" s="100"/>
      <c r="N50" s="100"/>
      <c r="O50" s="104">
        <f t="shared" si="7"/>
        <v>0</v>
      </c>
      <c r="P50" s="242"/>
      <c r="Q50" s="242"/>
      <c r="R50" s="254"/>
      <c r="S50" s="52"/>
      <c r="T50" s="99"/>
      <c r="U50" s="105"/>
      <c r="V50" s="105"/>
      <c r="W50" s="246"/>
      <c r="X50" s="191"/>
      <c r="Y50" s="191"/>
      <c r="Z50" s="247"/>
      <c r="AA50" s="246"/>
      <c r="AB50" s="246"/>
      <c r="AC50" s="242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</row>
    <row r="51" spans="1:49" ht="13.5" customHeight="1">
      <c r="A51" s="243"/>
      <c r="B51" s="243"/>
      <c r="C51" s="248"/>
      <c r="D51" s="249"/>
      <c r="E51" s="243"/>
      <c r="F51" s="243"/>
      <c r="G51" s="106"/>
      <c r="H51" s="107"/>
      <c r="I51" s="108"/>
      <c r="J51" s="109"/>
      <c r="K51" s="110"/>
      <c r="L51" s="111">
        <f>SUM(L43:L50)</f>
        <v>0</v>
      </c>
      <c r="M51" s="108"/>
      <c r="N51" s="108"/>
      <c r="O51" s="111">
        <f>SUM(O43:O50)</f>
        <v>0</v>
      </c>
      <c r="P51" s="243"/>
      <c r="Q51" s="243"/>
      <c r="R51" s="255"/>
      <c r="S51" s="106"/>
      <c r="T51" s="107"/>
      <c r="U51" s="112"/>
      <c r="V51" s="112"/>
      <c r="W51" s="248"/>
      <c r="X51" s="169"/>
      <c r="Y51" s="169"/>
      <c r="Z51" s="249"/>
      <c r="AA51" s="248"/>
      <c r="AB51" s="248"/>
      <c r="AC51" s="243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</row>
    <row r="52" spans="1:49" ht="13.5" customHeight="1">
      <c r="A52" s="241"/>
      <c r="B52" s="241">
        <v>4</v>
      </c>
      <c r="C52" s="244"/>
      <c r="D52" s="245"/>
      <c r="E52" s="250"/>
      <c r="F52" s="251"/>
      <c r="G52" s="52"/>
      <c r="H52" s="99"/>
      <c r="I52" s="100"/>
      <c r="J52" s="101"/>
      <c r="K52" s="102"/>
      <c r="L52" s="103">
        <f t="shared" ref="L52:L59" si="8">I52*J52</f>
        <v>0</v>
      </c>
      <c r="M52" s="100"/>
      <c r="N52" s="100"/>
      <c r="O52" s="104">
        <f t="shared" ref="O52:O59" si="9">M52*N52</f>
        <v>0</v>
      </c>
      <c r="P52" s="252">
        <f>O60</f>
        <v>0</v>
      </c>
      <c r="Q52" s="241"/>
      <c r="R52" s="253"/>
      <c r="S52" s="52"/>
      <c r="T52" s="99"/>
      <c r="U52" s="105"/>
      <c r="V52" s="105"/>
      <c r="W52" s="256"/>
      <c r="X52" s="191"/>
      <c r="Y52" s="191"/>
      <c r="Z52" s="247"/>
      <c r="AA52" s="244"/>
      <c r="AB52" s="244"/>
      <c r="AC52" s="241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</row>
    <row r="53" spans="1:49" ht="13.5" customHeight="1">
      <c r="A53" s="242"/>
      <c r="B53" s="242"/>
      <c r="C53" s="246"/>
      <c r="D53" s="247"/>
      <c r="E53" s="242"/>
      <c r="F53" s="242"/>
      <c r="G53" s="52"/>
      <c r="H53" s="99"/>
      <c r="I53" s="100"/>
      <c r="J53" s="101"/>
      <c r="K53" s="102"/>
      <c r="L53" s="103">
        <f t="shared" si="8"/>
        <v>0</v>
      </c>
      <c r="M53" s="100"/>
      <c r="N53" s="100"/>
      <c r="O53" s="104">
        <f t="shared" si="9"/>
        <v>0</v>
      </c>
      <c r="P53" s="242"/>
      <c r="Q53" s="242"/>
      <c r="R53" s="254"/>
      <c r="S53" s="52"/>
      <c r="T53" s="99"/>
      <c r="U53" s="105"/>
      <c r="V53" s="105"/>
      <c r="W53" s="246"/>
      <c r="X53" s="191"/>
      <c r="Y53" s="191"/>
      <c r="Z53" s="247"/>
      <c r="AA53" s="246"/>
      <c r="AB53" s="246"/>
      <c r="AC53" s="242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</row>
    <row r="54" spans="1:49" ht="13.5" customHeight="1">
      <c r="A54" s="242"/>
      <c r="B54" s="242"/>
      <c r="C54" s="246"/>
      <c r="D54" s="247"/>
      <c r="E54" s="242"/>
      <c r="F54" s="242"/>
      <c r="G54" s="52"/>
      <c r="H54" s="99"/>
      <c r="I54" s="100"/>
      <c r="J54" s="101"/>
      <c r="K54" s="102"/>
      <c r="L54" s="103">
        <f t="shared" si="8"/>
        <v>0</v>
      </c>
      <c r="M54" s="100"/>
      <c r="N54" s="100"/>
      <c r="O54" s="104">
        <f t="shared" si="9"/>
        <v>0</v>
      </c>
      <c r="P54" s="242"/>
      <c r="Q54" s="242"/>
      <c r="R54" s="254"/>
      <c r="S54" s="52"/>
      <c r="T54" s="99"/>
      <c r="U54" s="105"/>
      <c r="V54" s="105"/>
      <c r="W54" s="246"/>
      <c r="X54" s="191"/>
      <c r="Y54" s="191"/>
      <c r="Z54" s="247"/>
      <c r="AA54" s="246"/>
      <c r="AB54" s="246"/>
      <c r="AC54" s="242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</row>
    <row r="55" spans="1:49" ht="13.5" customHeight="1">
      <c r="A55" s="242"/>
      <c r="B55" s="242"/>
      <c r="C55" s="246"/>
      <c r="D55" s="247"/>
      <c r="E55" s="242"/>
      <c r="F55" s="242"/>
      <c r="G55" s="52"/>
      <c r="H55" s="99"/>
      <c r="I55" s="100"/>
      <c r="J55" s="101"/>
      <c r="K55" s="102"/>
      <c r="L55" s="103">
        <f t="shared" si="8"/>
        <v>0</v>
      </c>
      <c r="M55" s="100"/>
      <c r="N55" s="100"/>
      <c r="O55" s="104">
        <f t="shared" si="9"/>
        <v>0</v>
      </c>
      <c r="P55" s="242"/>
      <c r="Q55" s="242"/>
      <c r="R55" s="254"/>
      <c r="S55" s="52"/>
      <c r="T55" s="99"/>
      <c r="U55" s="105"/>
      <c r="V55" s="105"/>
      <c r="W55" s="246"/>
      <c r="X55" s="191"/>
      <c r="Y55" s="191"/>
      <c r="Z55" s="247"/>
      <c r="AA55" s="246"/>
      <c r="AB55" s="246"/>
      <c r="AC55" s="242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</row>
    <row r="56" spans="1:49" ht="13.5" customHeight="1">
      <c r="A56" s="242"/>
      <c r="B56" s="242"/>
      <c r="C56" s="246"/>
      <c r="D56" s="247"/>
      <c r="E56" s="242"/>
      <c r="F56" s="242"/>
      <c r="G56" s="52"/>
      <c r="H56" s="99"/>
      <c r="I56" s="100"/>
      <c r="J56" s="101"/>
      <c r="K56" s="102"/>
      <c r="L56" s="103">
        <f t="shared" si="8"/>
        <v>0</v>
      </c>
      <c r="M56" s="100"/>
      <c r="N56" s="100"/>
      <c r="O56" s="104">
        <f t="shared" si="9"/>
        <v>0</v>
      </c>
      <c r="P56" s="242"/>
      <c r="Q56" s="242"/>
      <c r="R56" s="254"/>
      <c r="S56" s="52"/>
      <c r="T56" s="99"/>
      <c r="U56" s="105"/>
      <c r="V56" s="105"/>
      <c r="W56" s="246"/>
      <c r="X56" s="191"/>
      <c r="Y56" s="191"/>
      <c r="Z56" s="247"/>
      <c r="AA56" s="246"/>
      <c r="AB56" s="246"/>
      <c r="AC56" s="242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</row>
    <row r="57" spans="1:49" ht="13.5" customHeight="1">
      <c r="A57" s="242"/>
      <c r="B57" s="242"/>
      <c r="C57" s="246"/>
      <c r="D57" s="247"/>
      <c r="E57" s="242"/>
      <c r="F57" s="242"/>
      <c r="G57" s="52"/>
      <c r="H57" s="99"/>
      <c r="I57" s="100"/>
      <c r="J57" s="101"/>
      <c r="K57" s="102"/>
      <c r="L57" s="103">
        <f t="shared" si="8"/>
        <v>0</v>
      </c>
      <c r="M57" s="100"/>
      <c r="N57" s="100"/>
      <c r="O57" s="104">
        <f t="shared" si="9"/>
        <v>0</v>
      </c>
      <c r="P57" s="242"/>
      <c r="Q57" s="242"/>
      <c r="R57" s="254"/>
      <c r="S57" s="52"/>
      <c r="T57" s="99"/>
      <c r="U57" s="105"/>
      <c r="V57" s="105"/>
      <c r="W57" s="246"/>
      <c r="X57" s="191"/>
      <c r="Y57" s="191"/>
      <c r="Z57" s="247"/>
      <c r="AA57" s="246"/>
      <c r="AB57" s="246"/>
      <c r="AC57" s="242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</row>
    <row r="58" spans="1:49" ht="13.5" customHeight="1">
      <c r="A58" s="242"/>
      <c r="B58" s="242"/>
      <c r="C58" s="246"/>
      <c r="D58" s="247"/>
      <c r="E58" s="242"/>
      <c r="F58" s="242"/>
      <c r="G58" s="52"/>
      <c r="H58" s="99"/>
      <c r="I58" s="100"/>
      <c r="J58" s="101"/>
      <c r="K58" s="102"/>
      <c r="L58" s="103">
        <f t="shared" si="8"/>
        <v>0</v>
      </c>
      <c r="M58" s="100"/>
      <c r="N58" s="100"/>
      <c r="O58" s="104">
        <f t="shared" si="9"/>
        <v>0</v>
      </c>
      <c r="P58" s="242"/>
      <c r="Q58" s="242"/>
      <c r="R58" s="254"/>
      <c r="S58" s="52"/>
      <c r="T58" s="99"/>
      <c r="U58" s="105"/>
      <c r="V58" s="105"/>
      <c r="W58" s="246"/>
      <c r="X58" s="191"/>
      <c r="Y58" s="191"/>
      <c r="Z58" s="247"/>
      <c r="AA58" s="246"/>
      <c r="AB58" s="246"/>
      <c r="AC58" s="242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</row>
    <row r="59" spans="1:49" ht="13.5" customHeight="1">
      <c r="A59" s="242"/>
      <c r="B59" s="242"/>
      <c r="C59" s="246"/>
      <c r="D59" s="247"/>
      <c r="E59" s="242"/>
      <c r="F59" s="242"/>
      <c r="G59" s="52"/>
      <c r="H59" s="99"/>
      <c r="I59" s="100"/>
      <c r="J59" s="101"/>
      <c r="K59" s="102"/>
      <c r="L59" s="103">
        <f t="shared" si="8"/>
        <v>0</v>
      </c>
      <c r="M59" s="100"/>
      <c r="N59" s="100"/>
      <c r="O59" s="104">
        <f t="shared" si="9"/>
        <v>0</v>
      </c>
      <c r="P59" s="242"/>
      <c r="Q59" s="242"/>
      <c r="R59" s="254"/>
      <c r="S59" s="52"/>
      <c r="T59" s="99"/>
      <c r="U59" s="105"/>
      <c r="V59" s="105"/>
      <c r="W59" s="246"/>
      <c r="X59" s="191"/>
      <c r="Y59" s="191"/>
      <c r="Z59" s="247"/>
      <c r="AA59" s="246"/>
      <c r="AB59" s="246"/>
      <c r="AC59" s="242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</row>
    <row r="60" spans="1:49" ht="13.5" customHeight="1">
      <c r="A60" s="243"/>
      <c r="B60" s="243"/>
      <c r="C60" s="248"/>
      <c r="D60" s="249"/>
      <c r="E60" s="243"/>
      <c r="F60" s="243"/>
      <c r="G60" s="106"/>
      <c r="H60" s="107"/>
      <c r="I60" s="108"/>
      <c r="J60" s="109"/>
      <c r="K60" s="110"/>
      <c r="L60" s="111">
        <f>SUM(L52:L59)</f>
        <v>0</v>
      </c>
      <c r="M60" s="108"/>
      <c r="N60" s="108"/>
      <c r="O60" s="111">
        <f>SUM(O52:O59)</f>
        <v>0</v>
      </c>
      <c r="P60" s="243"/>
      <c r="Q60" s="243"/>
      <c r="R60" s="255"/>
      <c r="S60" s="106"/>
      <c r="T60" s="107"/>
      <c r="U60" s="112"/>
      <c r="V60" s="112"/>
      <c r="W60" s="248"/>
      <c r="X60" s="169"/>
      <c r="Y60" s="169"/>
      <c r="Z60" s="249"/>
      <c r="AA60" s="248"/>
      <c r="AB60" s="248"/>
      <c r="AC60" s="243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</row>
    <row r="61" spans="1:49" ht="13.5" customHeight="1">
      <c r="A61" s="241"/>
      <c r="B61" s="241">
        <v>5</v>
      </c>
      <c r="C61" s="244"/>
      <c r="D61" s="245"/>
      <c r="E61" s="250"/>
      <c r="F61" s="251"/>
      <c r="G61" s="52"/>
      <c r="H61" s="99"/>
      <c r="I61" s="100"/>
      <c r="J61" s="101"/>
      <c r="K61" s="102"/>
      <c r="L61" s="103">
        <f t="shared" ref="L61:L68" si="10">I61*J61</f>
        <v>0</v>
      </c>
      <c r="M61" s="100"/>
      <c r="N61" s="100"/>
      <c r="O61" s="104">
        <f t="shared" ref="O61:O68" si="11">M61*N61</f>
        <v>0</v>
      </c>
      <c r="P61" s="252">
        <f>O69</f>
        <v>0</v>
      </c>
      <c r="Q61" s="241"/>
      <c r="R61" s="253"/>
      <c r="S61" s="52"/>
      <c r="T61" s="99"/>
      <c r="U61" s="105"/>
      <c r="V61" s="105"/>
      <c r="W61" s="256"/>
      <c r="X61" s="191"/>
      <c r="Y61" s="191"/>
      <c r="Z61" s="247"/>
      <c r="AA61" s="244"/>
      <c r="AB61" s="244"/>
      <c r="AC61" s="241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</row>
    <row r="62" spans="1:49" ht="13.5" customHeight="1">
      <c r="A62" s="242"/>
      <c r="B62" s="242"/>
      <c r="C62" s="246"/>
      <c r="D62" s="247"/>
      <c r="E62" s="242"/>
      <c r="F62" s="242"/>
      <c r="G62" s="52"/>
      <c r="H62" s="99"/>
      <c r="I62" s="100"/>
      <c r="J62" s="101"/>
      <c r="K62" s="102"/>
      <c r="L62" s="103">
        <f t="shared" si="10"/>
        <v>0</v>
      </c>
      <c r="M62" s="100"/>
      <c r="N62" s="100"/>
      <c r="O62" s="104">
        <f t="shared" si="11"/>
        <v>0</v>
      </c>
      <c r="P62" s="242"/>
      <c r="Q62" s="242"/>
      <c r="R62" s="254"/>
      <c r="S62" s="52"/>
      <c r="T62" s="99"/>
      <c r="U62" s="105"/>
      <c r="V62" s="105"/>
      <c r="W62" s="246"/>
      <c r="X62" s="191"/>
      <c r="Y62" s="191"/>
      <c r="Z62" s="247"/>
      <c r="AA62" s="246"/>
      <c r="AB62" s="246"/>
      <c r="AC62" s="242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</row>
    <row r="63" spans="1:49" ht="13.5" customHeight="1">
      <c r="A63" s="242"/>
      <c r="B63" s="242"/>
      <c r="C63" s="246"/>
      <c r="D63" s="247"/>
      <c r="E63" s="242"/>
      <c r="F63" s="242"/>
      <c r="G63" s="52"/>
      <c r="H63" s="99"/>
      <c r="I63" s="100"/>
      <c r="J63" s="101"/>
      <c r="K63" s="102"/>
      <c r="L63" s="103">
        <f t="shared" si="10"/>
        <v>0</v>
      </c>
      <c r="M63" s="100"/>
      <c r="N63" s="100"/>
      <c r="O63" s="104">
        <f t="shared" si="11"/>
        <v>0</v>
      </c>
      <c r="P63" s="242"/>
      <c r="Q63" s="242"/>
      <c r="R63" s="254"/>
      <c r="S63" s="52"/>
      <c r="T63" s="99"/>
      <c r="U63" s="105"/>
      <c r="V63" s="105"/>
      <c r="W63" s="246"/>
      <c r="X63" s="191"/>
      <c r="Y63" s="191"/>
      <c r="Z63" s="247"/>
      <c r="AA63" s="246"/>
      <c r="AB63" s="246"/>
      <c r="AC63" s="242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</row>
    <row r="64" spans="1:49" ht="13.5" customHeight="1">
      <c r="A64" s="242"/>
      <c r="B64" s="242"/>
      <c r="C64" s="246"/>
      <c r="D64" s="247"/>
      <c r="E64" s="242"/>
      <c r="F64" s="242"/>
      <c r="G64" s="52"/>
      <c r="H64" s="99"/>
      <c r="I64" s="100"/>
      <c r="J64" s="101"/>
      <c r="K64" s="102"/>
      <c r="L64" s="103">
        <f t="shared" si="10"/>
        <v>0</v>
      </c>
      <c r="M64" s="100"/>
      <c r="N64" s="100"/>
      <c r="O64" s="104">
        <f t="shared" si="11"/>
        <v>0</v>
      </c>
      <c r="P64" s="242"/>
      <c r="Q64" s="242"/>
      <c r="R64" s="254"/>
      <c r="S64" s="52"/>
      <c r="T64" s="99"/>
      <c r="U64" s="105"/>
      <c r="V64" s="105"/>
      <c r="W64" s="246"/>
      <c r="X64" s="191"/>
      <c r="Y64" s="191"/>
      <c r="Z64" s="247"/>
      <c r="AA64" s="246"/>
      <c r="AB64" s="246"/>
      <c r="AC64" s="242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</row>
    <row r="65" spans="1:49" ht="13.5" customHeight="1">
      <c r="A65" s="242"/>
      <c r="B65" s="242"/>
      <c r="C65" s="246"/>
      <c r="D65" s="247"/>
      <c r="E65" s="242"/>
      <c r="F65" s="242"/>
      <c r="G65" s="52"/>
      <c r="H65" s="99"/>
      <c r="I65" s="100"/>
      <c r="J65" s="101"/>
      <c r="K65" s="102"/>
      <c r="L65" s="103">
        <f t="shared" si="10"/>
        <v>0</v>
      </c>
      <c r="M65" s="100"/>
      <c r="N65" s="100"/>
      <c r="O65" s="104">
        <f t="shared" si="11"/>
        <v>0</v>
      </c>
      <c r="P65" s="242"/>
      <c r="Q65" s="242"/>
      <c r="R65" s="254"/>
      <c r="S65" s="52"/>
      <c r="T65" s="99"/>
      <c r="U65" s="105"/>
      <c r="V65" s="105"/>
      <c r="W65" s="246"/>
      <c r="X65" s="191"/>
      <c r="Y65" s="191"/>
      <c r="Z65" s="247"/>
      <c r="AA65" s="246"/>
      <c r="AB65" s="246"/>
      <c r="AC65" s="242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</row>
    <row r="66" spans="1:49" ht="13.5" customHeight="1">
      <c r="A66" s="242"/>
      <c r="B66" s="242"/>
      <c r="C66" s="246"/>
      <c r="D66" s="247"/>
      <c r="E66" s="242"/>
      <c r="F66" s="242"/>
      <c r="G66" s="52"/>
      <c r="H66" s="99"/>
      <c r="I66" s="100"/>
      <c r="J66" s="101"/>
      <c r="K66" s="102"/>
      <c r="L66" s="103">
        <f t="shared" si="10"/>
        <v>0</v>
      </c>
      <c r="M66" s="100"/>
      <c r="N66" s="100"/>
      <c r="O66" s="104">
        <f t="shared" si="11"/>
        <v>0</v>
      </c>
      <c r="P66" s="242"/>
      <c r="Q66" s="242"/>
      <c r="R66" s="254"/>
      <c r="S66" s="52"/>
      <c r="T66" s="99"/>
      <c r="U66" s="105"/>
      <c r="V66" s="105"/>
      <c r="W66" s="246"/>
      <c r="X66" s="191"/>
      <c r="Y66" s="191"/>
      <c r="Z66" s="247"/>
      <c r="AA66" s="246"/>
      <c r="AB66" s="246"/>
      <c r="AC66" s="242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</row>
    <row r="67" spans="1:49" ht="13.5" customHeight="1">
      <c r="A67" s="242"/>
      <c r="B67" s="242"/>
      <c r="C67" s="246"/>
      <c r="D67" s="247"/>
      <c r="E67" s="242"/>
      <c r="F67" s="242"/>
      <c r="G67" s="52"/>
      <c r="H67" s="99"/>
      <c r="I67" s="100"/>
      <c r="J67" s="101"/>
      <c r="K67" s="102"/>
      <c r="L67" s="103">
        <f t="shared" si="10"/>
        <v>0</v>
      </c>
      <c r="M67" s="100"/>
      <c r="N67" s="100"/>
      <c r="O67" s="104">
        <f t="shared" si="11"/>
        <v>0</v>
      </c>
      <c r="P67" s="242"/>
      <c r="Q67" s="242"/>
      <c r="R67" s="254"/>
      <c r="S67" s="52"/>
      <c r="T67" s="99"/>
      <c r="U67" s="105"/>
      <c r="V67" s="105"/>
      <c r="W67" s="246"/>
      <c r="X67" s="191"/>
      <c r="Y67" s="191"/>
      <c r="Z67" s="247"/>
      <c r="AA67" s="246"/>
      <c r="AB67" s="246"/>
      <c r="AC67" s="242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</row>
    <row r="68" spans="1:49" ht="13.5" customHeight="1">
      <c r="A68" s="242"/>
      <c r="B68" s="242"/>
      <c r="C68" s="246"/>
      <c r="D68" s="247"/>
      <c r="E68" s="242"/>
      <c r="F68" s="242"/>
      <c r="G68" s="52"/>
      <c r="H68" s="99"/>
      <c r="I68" s="100"/>
      <c r="J68" s="101"/>
      <c r="K68" s="102"/>
      <c r="L68" s="103">
        <f t="shared" si="10"/>
        <v>0</v>
      </c>
      <c r="M68" s="100"/>
      <c r="N68" s="100"/>
      <c r="O68" s="104">
        <f t="shared" si="11"/>
        <v>0</v>
      </c>
      <c r="P68" s="242"/>
      <c r="Q68" s="242"/>
      <c r="R68" s="254"/>
      <c r="S68" s="52"/>
      <c r="T68" s="99"/>
      <c r="U68" s="105"/>
      <c r="V68" s="105"/>
      <c r="W68" s="246"/>
      <c r="X68" s="191"/>
      <c r="Y68" s="191"/>
      <c r="Z68" s="247"/>
      <c r="AA68" s="246"/>
      <c r="AB68" s="246"/>
      <c r="AC68" s="242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</row>
    <row r="69" spans="1:49" ht="13.5" customHeight="1">
      <c r="A69" s="243"/>
      <c r="B69" s="243"/>
      <c r="C69" s="248"/>
      <c r="D69" s="249"/>
      <c r="E69" s="243"/>
      <c r="F69" s="243"/>
      <c r="G69" s="106"/>
      <c r="H69" s="107"/>
      <c r="I69" s="108"/>
      <c r="J69" s="109"/>
      <c r="K69" s="110"/>
      <c r="L69" s="111">
        <f>SUM(L61:L68)</f>
        <v>0</v>
      </c>
      <c r="M69" s="108"/>
      <c r="N69" s="108"/>
      <c r="O69" s="111">
        <f>SUM(O61:O68)</f>
        <v>0</v>
      </c>
      <c r="P69" s="243"/>
      <c r="Q69" s="243"/>
      <c r="R69" s="255"/>
      <c r="S69" s="106"/>
      <c r="T69" s="107"/>
      <c r="U69" s="112"/>
      <c r="V69" s="112"/>
      <c r="W69" s="248"/>
      <c r="X69" s="169"/>
      <c r="Y69" s="169"/>
      <c r="Z69" s="249"/>
      <c r="AA69" s="248"/>
      <c r="AB69" s="248"/>
      <c r="AC69" s="243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</row>
    <row r="70" spans="1:49" ht="13.5" customHeight="1">
      <c r="A70" s="241"/>
      <c r="B70" s="241">
        <v>6</v>
      </c>
      <c r="C70" s="244"/>
      <c r="D70" s="245"/>
      <c r="E70" s="250"/>
      <c r="F70" s="251"/>
      <c r="G70" s="52"/>
      <c r="H70" s="99"/>
      <c r="I70" s="100"/>
      <c r="J70" s="101"/>
      <c r="K70" s="102"/>
      <c r="L70" s="103">
        <f t="shared" ref="L70:L77" si="12">I70*J70</f>
        <v>0</v>
      </c>
      <c r="M70" s="100"/>
      <c r="N70" s="100"/>
      <c r="O70" s="104">
        <f t="shared" ref="O70:O77" si="13">M70*N70</f>
        <v>0</v>
      </c>
      <c r="P70" s="252">
        <f>O78</f>
        <v>0</v>
      </c>
      <c r="Q70" s="241"/>
      <c r="R70" s="253"/>
      <c r="S70" s="52"/>
      <c r="T70" s="99"/>
      <c r="U70" s="105"/>
      <c r="V70" s="105"/>
      <c r="W70" s="256"/>
      <c r="X70" s="191"/>
      <c r="Y70" s="191"/>
      <c r="Z70" s="247"/>
      <c r="AA70" s="244"/>
      <c r="AB70" s="244"/>
      <c r="AC70" s="241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</row>
    <row r="71" spans="1:49" ht="13.5" customHeight="1">
      <c r="A71" s="242"/>
      <c r="B71" s="242"/>
      <c r="C71" s="246"/>
      <c r="D71" s="247"/>
      <c r="E71" s="242"/>
      <c r="F71" s="242"/>
      <c r="G71" s="52"/>
      <c r="H71" s="99"/>
      <c r="I71" s="100"/>
      <c r="J71" s="101"/>
      <c r="K71" s="102"/>
      <c r="L71" s="103">
        <f t="shared" si="12"/>
        <v>0</v>
      </c>
      <c r="M71" s="100"/>
      <c r="N71" s="100"/>
      <c r="O71" s="104">
        <f t="shared" si="13"/>
        <v>0</v>
      </c>
      <c r="P71" s="242"/>
      <c r="Q71" s="242"/>
      <c r="R71" s="254"/>
      <c r="S71" s="52"/>
      <c r="T71" s="99"/>
      <c r="U71" s="105"/>
      <c r="V71" s="105"/>
      <c r="W71" s="246"/>
      <c r="X71" s="191"/>
      <c r="Y71" s="191"/>
      <c r="Z71" s="247"/>
      <c r="AA71" s="246"/>
      <c r="AB71" s="246"/>
      <c r="AC71" s="242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</row>
    <row r="72" spans="1:49" ht="13.5" customHeight="1">
      <c r="A72" s="242"/>
      <c r="B72" s="242"/>
      <c r="C72" s="246"/>
      <c r="D72" s="247"/>
      <c r="E72" s="242"/>
      <c r="F72" s="242"/>
      <c r="G72" s="52"/>
      <c r="H72" s="99"/>
      <c r="I72" s="100"/>
      <c r="J72" s="101"/>
      <c r="K72" s="102"/>
      <c r="L72" s="103">
        <f t="shared" si="12"/>
        <v>0</v>
      </c>
      <c r="M72" s="100"/>
      <c r="N72" s="100"/>
      <c r="O72" s="104">
        <f t="shared" si="13"/>
        <v>0</v>
      </c>
      <c r="P72" s="242"/>
      <c r="Q72" s="242"/>
      <c r="R72" s="254"/>
      <c r="S72" s="52"/>
      <c r="T72" s="99"/>
      <c r="U72" s="105"/>
      <c r="V72" s="105"/>
      <c r="W72" s="246"/>
      <c r="X72" s="191"/>
      <c r="Y72" s="191"/>
      <c r="Z72" s="247"/>
      <c r="AA72" s="246"/>
      <c r="AB72" s="246"/>
      <c r="AC72" s="242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</row>
    <row r="73" spans="1:49" ht="13.5" customHeight="1">
      <c r="A73" s="242"/>
      <c r="B73" s="242"/>
      <c r="C73" s="246"/>
      <c r="D73" s="247"/>
      <c r="E73" s="242"/>
      <c r="F73" s="242"/>
      <c r="G73" s="52"/>
      <c r="H73" s="99"/>
      <c r="I73" s="100"/>
      <c r="J73" s="101"/>
      <c r="K73" s="102"/>
      <c r="L73" s="103">
        <f t="shared" si="12"/>
        <v>0</v>
      </c>
      <c r="M73" s="100"/>
      <c r="N73" s="100"/>
      <c r="O73" s="104">
        <f t="shared" si="13"/>
        <v>0</v>
      </c>
      <c r="P73" s="242"/>
      <c r="Q73" s="242"/>
      <c r="R73" s="254"/>
      <c r="S73" s="52"/>
      <c r="T73" s="99"/>
      <c r="U73" s="105"/>
      <c r="V73" s="105"/>
      <c r="W73" s="246"/>
      <c r="X73" s="191"/>
      <c r="Y73" s="191"/>
      <c r="Z73" s="247"/>
      <c r="AA73" s="246"/>
      <c r="AB73" s="246"/>
      <c r="AC73" s="242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</row>
    <row r="74" spans="1:49" ht="13.5" customHeight="1">
      <c r="A74" s="242"/>
      <c r="B74" s="242"/>
      <c r="C74" s="246"/>
      <c r="D74" s="247"/>
      <c r="E74" s="242"/>
      <c r="F74" s="242"/>
      <c r="G74" s="52"/>
      <c r="H74" s="99"/>
      <c r="I74" s="100"/>
      <c r="J74" s="101"/>
      <c r="K74" s="102"/>
      <c r="L74" s="103">
        <f t="shared" si="12"/>
        <v>0</v>
      </c>
      <c r="M74" s="100"/>
      <c r="N74" s="100"/>
      <c r="O74" s="104">
        <f t="shared" si="13"/>
        <v>0</v>
      </c>
      <c r="P74" s="242"/>
      <c r="Q74" s="242"/>
      <c r="R74" s="254"/>
      <c r="S74" s="52"/>
      <c r="T74" s="99"/>
      <c r="U74" s="105"/>
      <c r="V74" s="105"/>
      <c r="W74" s="246"/>
      <c r="X74" s="191"/>
      <c r="Y74" s="191"/>
      <c r="Z74" s="247"/>
      <c r="AA74" s="246"/>
      <c r="AB74" s="246"/>
      <c r="AC74" s="242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</row>
    <row r="75" spans="1:49" ht="13.5" customHeight="1">
      <c r="A75" s="242"/>
      <c r="B75" s="242"/>
      <c r="C75" s="246"/>
      <c r="D75" s="247"/>
      <c r="E75" s="242"/>
      <c r="F75" s="242"/>
      <c r="G75" s="52"/>
      <c r="H75" s="99"/>
      <c r="I75" s="100"/>
      <c r="J75" s="101"/>
      <c r="K75" s="102"/>
      <c r="L75" s="103">
        <f t="shared" si="12"/>
        <v>0</v>
      </c>
      <c r="M75" s="100"/>
      <c r="N75" s="100"/>
      <c r="O75" s="104">
        <f t="shared" si="13"/>
        <v>0</v>
      </c>
      <c r="P75" s="242"/>
      <c r="Q75" s="242"/>
      <c r="R75" s="254"/>
      <c r="S75" s="52"/>
      <c r="T75" s="99"/>
      <c r="U75" s="105"/>
      <c r="V75" s="105"/>
      <c r="W75" s="246"/>
      <c r="X75" s="191"/>
      <c r="Y75" s="191"/>
      <c r="Z75" s="247"/>
      <c r="AA75" s="246"/>
      <c r="AB75" s="246"/>
      <c r="AC75" s="242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</row>
    <row r="76" spans="1:49" ht="13.5" customHeight="1">
      <c r="A76" s="242"/>
      <c r="B76" s="242"/>
      <c r="C76" s="246"/>
      <c r="D76" s="247"/>
      <c r="E76" s="242"/>
      <c r="F76" s="242"/>
      <c r="G76" s="52"/>
      <c r="H76" s="99"/>
      <c r="I76" s="100"/>
      <c r="J76" s="101"/>
      <c r="K76" s="102"/>
      <c r="L76" s="103">
        <f t="shared" si="12"/>
        <v>0</v>
      </c>
      <c r="M76" s="100"/>
      <c r="N76" s="100"/>
      <c r="O76" s="104">
        <f t="shared" si="13"/>
        <v>0</v>
      </c>
      <c r="P76" s="242"/>
      <c r="Q76" s="242"/>
      <c r="R76" s="254"/>
      <c r="S76" s="52"/>
      <c r="T76" s="99"/>
      <c r="U76" s="105"/>
      <c r="V76" s="105"/>
      <c r="W76" s="246"/>
      <c r="X76" s="191"/>
      <c r="Y76" s="191"/>
      <c r="Z76" s="247"/>
      <c r="AA76" s="246"/>
      <c r="AB76" s="246"/>
      <c r="AC76" s="242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</row>
    <row r="77" spans="1:49" ht="13.5" customHeight="1">
      <c r="A77" s="242"/>
      <c r="B77" s="242"/>
      <c r="C77" s="246"/>
      <c r="D77" s="247"/>
      <c r="E77" s="242"/>
      <c r="F77" s="242"/>
      <c r="G77" s="52"/>
      <c r="H77" s="99"/>
      <c r="I77" s="100"/>
      <c r="J77" s="101"/>
      <c r="K77" s="102"/>
      <c r="L77" s="103">
        <f t="shared" si="12"/>
        <v>0</v>
      </c>
      <c r="M77" s="100"/>
      <c r="N77" s="100"/>
      <c r="O77" s="104">
        <f t="shared" si="13"/>
        <v>0</v>
      </c>
      <c r="P77" s="242"/>
      <c r="Q77" s="242"/>
      <c r="R77" s="254"/>
      <c r="S77" s="52"/>
      <c r="T77" s="99"/>
      <c r="U77" s="105"/>
      <c r="V77" s="105"/>
      <c r="W77" s="246"/>
      <c r="X77" s="191"/>
      <c r="Y77" s="191"/>
      <c r="Z77" s="247"/>
      <c r="AA77" s="246"/>
      <c r="AB77" s="246"/>
      <c r="AC77" s="242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</row>
    <row r="78" spans="1:49" ht="13.5" customHeight="1">
      <c r="A78" s="243"/>
      <c r="B78" s="243"/>
      <c r="C78" s="248"/>
      <c r="D78" s="249"/>
      <c r="E78" s="243"/>
      <c r="F78" s="243"/>
      <c r="G78" s="106"/>
      <c r="H78" s="107"/>
      <c r="I78" s="108"/>
      <c r="J78" s="109"/>
      <c r="K78" s="110"/>
      <c r="L78" s="111">
        <f>SUM(L70:L77)</f>
        <v>0</v>
      </c>
      <c r="M78" s="108"/>
      <c r="N78" s="108"/>
      <c r="O78" s="111">
        <f>SUM(O70:O77)</f>
        <v>0</v>
      </c>
      <c r="P78" s="243"/>
      <c r="Q78" s="243"/>
      <c r="R78" s="255"/>
      <c r="S78" s="106"/>
      <c r="T78" s="107"/>
      <c r="U78" s="112"/>
      <c r="V78" s="112"/>
      <c r="W78" s="248"/>
      <c r="X78" s="169"/>
      <c r="Y78" s="169"/>
      <c r="Z78" s="249"/>
      <c r="AA78" s="248"/>
      <c r="AB78" s="248"/>
      <c r="AC78" s="243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</row>
    <row r="79" spans="1:49" ht="13.5" customHeight="1">
      <c r="A79" s="241"/>
      <c r="B79" s="241">
        <v>7</v>
      </c>
      <c r="C79" s="244"/>
      <c r="D79" s="245"/>
      <c r="E79" s="250"/>
      <c r="F79" s="251"/>
      <c r="G79" s="52"/>
      <c r="H79" s="99"/>
      <c r="I79" s="100"/>
      <c r="J79" s="101"/>
      <c r="K79" s="102"/>
      <c r="L79" s="103">
        <f t="shared" ref="L79:L86" si="14">I79*J79</f>
        <v>0</v>
      </c>
      <c r="M79" s="100"/>
      <c r="N79" s="100"/>
      <c r="O79" s="104">
        <f t="shared" ref="O79:O86" si="15">M79*N79</f>
        <v>0</v>
      </c>
      <c r="P79" s="252">
        <f>O87</f>
        <v>0</v>
      </c>
      <c r="Q79" s="241"/>
      <c r="R79" s="253"/>
      <c r="S79" s="52"/>
      <c r="T79" s="99"/>
      <c r="U79" s="105"/>
      <c r="V79" s="105"/>
      <c r="W79" s="256"/>
      <c r="X79" s="191"/>
      <c r="Y79" s="191"/>
      <c r="Z79" s="247"/>
      <c r="AA79" s="244"/>
      <c r="AB79" s="244"/>
      <c r="AC79" s="241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</row>
    <row r="80" spans="1:49" ht="13.5" customHeight="1">
      <c r="A80" s="242"/>
      <c r="B80" s="242"/>
      <c r="C80" s="246"/>
      <c r="D80" s="247"/>
      <c r="E80" s="242"/>
      <c r="F80" s="242"/>
      <c r="G80" s="52"/>
      <c r="H80" s="99"/>
      <c r="I80" s="100"/>
      <c r="J80" s="101"/>
      <c r="K80" s="102"/>
      <c r="L80" s="103">
        <f t="shared" si="14"/>
        <v>0</v>
      </c>
      <c r="M80" s="100"/>
      <c r="N80" s="100"/>
      <c r="O80" s="104">
        <f t="shared" si="15"/>
        <v>0</v>
      </c>
      <c r="P80" s="242"/>
      <c r="Q80" s="242"/>
      <c r="R80" s="254"/>
      <c r="S80" s="52"/>
      <c r="T80" s="99"/>
      <c r="U80" s="105"/>
      <c r="V80" s="105"/>
      <c r="W80" s="246"/>
      <c r="X80" s="191"/>
      <c r="Y80" s="191"/>
      <c r="Z80" s="247"/>
      <c r="AA80" s="246"/>
      <c r="AB80" s="246"/>
      <c r="AC80" s="242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</row>
    <row r="81" spans="1:49" ht="13.5" customHeight="1">
      <c r="A81" s="242"/>
      <c r="B81" s="242"/>
      <c r="C81" s="246"/>
      <c r="D81" s="247"/>
      <c r="E81" s="242"/>
      <c r="F81" s="242"/>
      <c r="G81" s="52"/>
      <c r="H81" s="99"/>
      <c r="I81" s="100"/>
      <c r="J81" s="101"/>
      <c r="K81" s="102"/>
      <c r="L81" s="103">
        <f t="shared" si="14"/>
        <v>0</v>
      </c>
      <c r="M81" s="100"/>
      <c r="N81" s="100"/>
      <c r="O81" s="104">
        <f t="shared" si="15"/>
        <v>0</v>
      </c>
      <c r="P81" s="242"/>
      <c r="Q81" s="242"/>
      <c r="R81" s="254"/>
      <c r="S81" s="52"/>
      <c r="T81" s="99"/>
      <c r="U81" s="105"/>
      <c r="V81" s="105"/>
      <c r="W81" s="246"/>
      <c r="X81" s="191"/>
      <c r="Y81" s="191"/>
      <c r="Z81" s="247"/>
      <c r="AA81" s="246"/>
      <c r="AB81" s="246"/>
      <c r="AC81" s="242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</row>
    <row r="82" spans="1:49" ht="13.5" customHeight="1">
      <c r="A82" s="242"/>
      <c r="B82" s="242"/>
      <c r="C82" s="246"/>
      <c r="D82" s="247"/>
      <c r="E82" s="242"/>
      <c r="F82" s="242"/>
      <c r="G82" s="52"/>
      <c r="H82" s="99"/>
      <c r="I82" s="100"/>
      <c r="J82" s="101"/>
      <c r="K82" s="102"/>
      <c r="L82" s="103">
        <f t="shared" si="14"/>
        <v>0</v>
      </c>
      <c r="M82" s="100"/>
      <c r="N82" s="100"/>
      <c r="O82" s="104">
        <f t="shared" si="15"/>
        <v>0</v>
      </c>
      <c r="P82" s="242"/>
      <c r="Q82" s="242"/>
      <c r="R82" s="254"/>
      <c r="S82" s="52"/>
      <c r="T82" s="99"/>
      <c r="U82" s="105"/>
      <c r="V82" s="105"/>
      <c r="W82" s="246"/>
      <c r="X82" s="191"/>
      <c r="Y82" s="191"/>
      <c r="Z82" s="247"/>
      <c r="AA82" s="246"/>
      <c r="AB82" s="246"/>
      <c r="AC82" s="242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</row>
    <row r="83" spans="1:49" ht="13.5" customHeight="1">
      <c r="A83" s="242"/>
      <c r="B83" s="242"/>
      <c r="C83" s="246"/>
      <c r="D83" s="247"/>
      <c r="E83" s="242"/>
      <c r="F83" s="242"/>
      <c r="G83" s="52"/>
      <c r="H83" s="99"/>
      <c r="I83" s="100"/>
      <c r="J83" s="101"/>
      <c r="K83" s="102"/>
      <c r="L83" s="103">
        <f t="shared" si="14"/>
        <v>0</v>
      </c>
      <c r="M83" s="100"/>
      <c r="N83" s="100"/>
      <c r="O83" s="104">
        <f t="shared" si="15"/>
        <v>0</v>
      </c>
      <c r="P83" s="242"/>
      <c r="Q83" s="242"/>
      <c r="R83" s="254"/>
      <c r="S83" s="52"/>
      <c r="T83" s="99"/>
      <c r="U83" s="105"/>
      <c r="V83" s="105"/>
      <c r="W83" s="246"/>
      <c r="X83" s="191"/>
      <c r="Y83" s="191"/>
      <c r="Z83" s="247"/>
      <c r="AA83" s="246"/>
      <c r="AB83" s="246"/>
      <c r="AC83" s="242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</row>
    <row r="84" spans="1:49" ht="13.5" customHeight="1">
      <c r="A84" s="242"/>
      <c r="B84" s="242"/>
      <c r="C84" s="246"/>
      <c r="D84" s="247"/>
      <c r="E84" s="242"/>
      <c r="F84" s="242"/>
      <c r="G84" s="52"/>
      <c r="H84" s="99"/>
      <c r="I84" s="100"/>
      <c r="J84" s="101"/>
      <c r="K84" s="102"/>
      <c r="L84" s="103">
        <f t="shared" si="14"/>
        <v>0</v>
      </c>
      <c r="M84" s="100"/>
      <c r="N84" s="100"/>
      <c r="O84" s="104">
        <f t="shared" si="15"/>
        <v>0</v>
      </c>
      <c r="P84" s="242"/>
      <c r="Q84" s="242"/>
      <c r="R84" s="254"/>
      <c r="S84" s="52"/>
      <c r="T84" s="99"/>
      <c r="U84" s="105"/>
      <c r="V84" s="105"/>
      <c r="W84" s="246"/>
      <c r="X84" s="191"/>
      <c r="Y84" s="191"/>
      <c r="Z84" s="247"/>
      <c r="AA84" s="246"/>
      <c r="AB84" s="246"/>
      <c r="AC84" s="242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</row>
    <row r="85" spans="1:49" ht="13.5" customHeight="1">
      <c r="A85" s="242"/>
      <c r="B85" s="242"/>
      <c r="C85" s="246"/>
      <c r="D85" s="247"/>
      <c r="E85" s="242"/>
      <c r="F85" s="242"/>
      <c r="G85" s="52"/>
      <c r="H85" s="99"/>
      <c r="I85" s="100"/>
      <c r="J85" s="101"/>
      <c r="K85" s="102"/>
      <c r="L85" s="103">
        <f t="shared" si="14"/>
        <v>0</v>
      </c>
      <c r="M85" s="100"/>
      <c r="N85" s="100"/>
      <c r="O85" s="104">
        <f t="shared" si="15"/>
        <v>0</v>
      </c>
      <c r="P85" s="242"/>
      <c r="Q85" s="242"/>
      <c r="R85" s="254"/>
      <c r="S85" s="52"/>
      <c r="T85" s="99"/>
      <c r="U85" s="105"/>
      <c r="V85" s="105"/>
      <c r="W85" s="246"/>
      <c r="X85" s="191"/>
      <c r="Y85" s="191"/>
      <c r="Z85" s="247"/>
      <c r="AA85" s="246"/>
      <c r="AB85" s="246"/>
      <c r="AC85" s="242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</row>
    <row r="86" spans="1:49" ht="13.5" customHeight="1">
      <c r="A86" s="242"/>
      <c r="B86" s="242"/>
      <c r="C86" s="246"/>
      <c r="D86" s="247"/>
      <c r="E86" s="242"/>
      <c r="F86" s="242"/>
      <c r="G86" s="52"/>
      <c r="H86" s="99"/>
      <c r="I86" s="100"/>
      <c r="J86" s="101"/>
      <c r="K86" s="102"/>
      <c r="L86" s="103">
        <f t="shared" si="14"/>
        <v>0</v>
      </c>
      <c r="M86" s="100"/>
      <c r="N86" s="100"/>
      <c r="O86" s="104">
        <f t="shared" si="15"/>
        <v>0</v>
      </c>
      <c r="P86" s="242"/>
      <c r="Q86" s="242"/>
      <c r="R86" s="254"/>
      <c r="S86" s="52"/>
      <c r="T86" s="99"/>
      <c r="U86" s="105"/>
      <c r="V86" s="105"/>
      <c r="W86" s="246"/>
      <c r="X86" s="191"/>
      <c r="Y86" s="191"/>
      <c r="Z86" s="247"/>
      <c r="AA86" s="246"/>
      <c r="AB86" s="246"/>
      <c r="AC86" s="242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</row>
    <row r="87" spans="1:49" ht="13.5" customHeight="1">
      <c r="A87" s="243"/>
      <c r="B87" s="243"/>
      <c r="C87" s="248"/>
      <c r="D87" s="249"/>
      <c r="E87" s="243"/>
      <c r="F87" s="243"/>
      <c r="G87" s="106"/>
      <c r="H87" s="107"/>
      <c r="I87" s="108"/>
      <c r="J87" s="109"/>
      <c r="K87" s="110"/>
      <c r="L87" s="111">
        <f>SUM(L79:L86)</f>
        <v>0</v>
      </c>
      <c r="M87" s="108"/>
      <c r="N87" s="108"/>
      <c r="O87" s="111">
        <f>SUM(O79:O86)</f>
        <v>0</v>
      </c>
      <c r="P87" s="243"/>
      <c r="Q87" s="243"/>
      <c r="R87" s="255"/>
      <c r="S87" s="106"/>
      <c r="T87" s="107"/>
      <c r="U87" s="112"/>
      <c r="V87" s="112"/>
      <c r="W87" s="248"/>
      <c r="X87" s="169"/>
      <c r="Y87" s="169"/>
      <c r="Z87" s="249"/>
      <c r="AA87" s="248"/>
      <c r="AB87" s="248"/>
      <c r="AC87" s="243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</row>
    <row r="88" spans="1:49" ht="13.5" customHeight="1">
      <c r="A88" s="241"/>
      <c r="B88" s="241">
        <v>8</v>
      </c>
      <c r="C88" s="244"/>
      <c r="D88" s="245"/>
      <c r="E88" s="250"/>
      <c r="F88" s="251"/>
      <c r="G88" s="52"/>
      <c r="H88" s="99"/>
      <c r="I88" s="100"/>
      <c r="J88" s="101"/>
      <c r="K88" s="102"/>
      <c r="L88" s="103">
        <f t="shared" ref="L88:L95" si="16">I88*J88</f>
        <v>0</v>
      </c>
      <c r="M88" s="100"/>
      <c r="N88" s="100"/>
      <c r="O88" s="104">
        <f t="shared" ref="O88:O95" si="17">M88*N88</f>
        <v>0</v>
      </c>
      <c r="P88" s="252">
        <f>O96</f>
        <v>0</v>
      </c>
      <c r="Q88" s="241"/>
      <c r="R88" s="253"/>
      <c r="S88" s="52"/>
      <c r="T88" s="99"/>
      <c r="U88" s="105"/>
      <c r="V88" s="105"/>
      <c r="W88" s="256"/>
      <c r="X88" s="191"/>
      <c r="Y88" s="191"/>
      <c r="Z88" s="247"/>
      <c r="AA88" s="244"/>
      <c r="AB88" s="244"/>
      <c r="AC88" s="241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</row>
    <row r="89" spans="1:49" ht="13.5" customHeight="1">
      <c r="A89" s="242"/>
      <c r="B89" s="242"/>
      <c r="C89" s="246"/>
      <c r="D89" s="247"/>
      <c r="E89" s="242"/>
      <c r="F89" s="242"/>
      <c r="G89" s="52"/>
      <c r="H89" s="99"/>
      <c r="I89" s="100"/>
      <c r="J89" s="101"/>
      <c r="K89" s="113"/>
      <c r="L89" s="103">
        <f t="shared" si="16"/>
        <v>0</v>
      </c>
      <c r="M89" s="100"/>
      <c r="N89" s="100"/>
      <c r="O89" s="104">
        <f t="shared" si="17"/>
        <v>0</v>
      </c>
      <c r="P89" s="242"/>
      <c r="Q89" s="242"/>
      <c r="R89" s="254"/>
      <c r="S89" s="52"/>
      <c r="T89" s="99"/>
      <c r="U89" s="105"/>
      <c r="V89" s="105"/>
      <c r="W89" s="246"/>
      <c r="X89" s="191"/>
      <c r="Y89" s="191"/>
      <c r="Z89" s="247"/>
      <c r="AA89" s="246"/>
      <c r="AB89" s="246"/>
      <c r="AC89" s="242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</row>
    <row r="90" spans="1:49" ht="13.5" customHeight="1">
      <c r="A90" s="242"/>
      <c r="B90" s="242"/>
      <c r="C90" s="246"/>
      <c r="D90" s="247"/>
      <c r="E90" s="242"/>
      <c r="F90" s="242"/>
      <c r="G90" s="52"/>
      <c r="H90" s="99"/>
      <c r="I90" s="100"/>
      <c r="J90" s="101"/>
      <c r="K90" s="102"/>
      <c r="L90" s="103">
        <f t="shared" si="16"/>
        <v>0</v>
      </c>
      <c r="M90" s="100"/>
      <c r="N90" s="100"/>
      <c r="O90" s="104">
        <f t="shared" si="17"/>
        <v>0</v>
      </c>
      <c r="P90" s="242"/>
      <c r="Q90" s="242"/>
      <c r="R90" s="254"/>
      <c r="S90" s="52"/>
      <c r="T90" s="99"/>
      <c r="U90" s="105"/>
      <c r="V90" s="105"/>
      <c r="W90" s="246"/>
      <c r="X90" s="191"/>
      <c r="Y90" s="191"/>
      <c r="Z90" s="247"/>
      <c r="AA90" s="246"/>
      <c r="AB90" s="246"/>
      <c r="AC90" s="242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</row>
    <row r="91" spans="1:49" ht="13.5" customHeight="1">
      <c r="A91" s="242"/>
      <c r="B91" s="242"/>
      <c r="C91" s="246"/>
      <c r="D91" s="247"/>
      <c r="E91" s="242"/>
      <c r="F91" s="242"/>
      <c r="G91" s="52"/>
      <c r="H91" s="99"/>
      <c r="I91" s="100"/>
      <c r="J91" s="101"/>
      <c r="K91" s="102"/>
      <c r="L91" s="103">
        <f t="shared" si="16"/>
        <v>0</v>
      </c>
      <c r="M91" s="100"/>
      <c r="N91" s="100"/>
      <c r="O91" s="104">
        <f t="shared" si="17"/>
        <v>0</v>
      </c>
      <c r="P91" s="242"/>
      <c r="Q91" s="242"/>
      <c r="R91" s="254"/>
      <c r="S91" s="52"/>
      <c r="T91" s="99"/>
      <c r="U91" s="105"/>
      <c r="V91" s="105"/>
      <c r="W91" s="246"/>
      <c r="X91" s="191"/>
      <c r="Y91" s="191"/>
      <c r="Z91" s="247"/>
      <c r="AA91" s="246"/>
      <c r="AB91" s="246"/>
      <c r="AC91" s="242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</row>
    <row r="92" spans="1:49" ht="13.5" customHeight="1">
      <c r="A92" s="242"/>
      <c r="B92" s="242"/>
      <c r="C92" s="246"/>
      <c r="D92" s="247"/>
      <c r="E92" s="242"/>
      <c r="F92" s="242"/>
      <c r="G92" s="52"/>
      <c r="H92" s="99"/>
      <c r="I92" s="100"/>
      <c r="J92" s="101"/>
      <c r="K92" s="102"/>
      <c r="L92" s="103">
        <f t="shared" si="16"/>
        <v>0</v>
      </c>
      <c r="M92" s="100"/>
      <c r="N92" s="100"/>
      <c r="O92" s="104">
        <f t="shared" si="17"/>
        <v>0</v>
      </c>
      <c r="P92" s="242"/>
      <c r="Q92" s="242"/>
      <c r="R92" s="254"/>
      <c r="S92" s="52"/>
      <c r="T92" s="99"/>
      <c r="U92" s="105"/>
      <c r="V92" s="105"/>
      <c r="W92" s="246"/>
      <c r="X92" s="191"/>
      <c r="Y92" s="191"/>
      <c r="Z92" s="247"/>
      <c r="AA92" s="246"/>
      <c r="AB92" s="246"/>
      <c r="AC92" s="242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</row>
    <row r="93" spans="1:49" ht="13.5" customHeight="1">
      <c r="A93" s="242"/>
      <c r="B93" s="242"/>
      <c r="C93" s="246"/>
      <c r="D93" s="247"/>
      <c r="E93" s="242"/>
      <c r="F93" s="242"/>
      <c r="G93" s="52"/>
      <c r="H93" s="99"/>
      <c r="I93" s="100"/>
      <c r="J93" s="101"/>
      <c r="K93" s="102"/>
      <c r="L93" s="103">
        <f t="shared" si="16"/>
        <v>0</v>
      </c>
      <c r="M93" s="100"/>
      <c r="N93" s="100"/>
      <c r="O93" s="104">
        <f t="shared" si="17"/>
        <v>0</v>
      </c>
      <c r="P93" s="242"/>
      <c r="Q93" s="242"/>
      <c r="R93" s="254"/>
      <c r="S93" s="52"/>
      <c r="T93" s="99"/>
      <c r="U93" s="105"/>
      <c r="V93" s="105"/>
      <c r="W93" s="246"/>
      <c r="X93" s="191"/>
      <c r="Y93" s="191"/>
      <c r="Z93" s="247"/>
      <c r="AA93" s="246"/>
      <c r="AB93" s="246"/>
      <c r="AC93" s="242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</row>
    <row r="94" spans="1:49" ht="13.5" customHeight="1">
      <c r="A94" s="242"/>
      <c r="B94" s="242"/>
      <c r="C94" s="246"/>
      <c r="D94" s="247"/>
      <c r="E94" s="242"/>
      <c r="F94" s="242"/>
      <c r="G94" s="52"/>
      <c r="H94" s="99"/>
      <c r="I94" s="100"/>
      <c r="J94" s="101"/>
      <c r="K94" s="102"/>
      <c r="L94" s="103">
        <f t="shared" si="16"/>
        <v>0</v>
      </c>
      <c r="M94" s="100"/>
      <c r="N94" s="100"/>
      <c r="O94" s="104">
        <f t="shared" si="17"/>
        <v>0</v>
      </c>
      <c r="P94" s="242"/>
      <c r="Q94" s="242"/>
      <c r="R94" s="254"/>
      <c r="S94" s="52"/>
      <c r="T94" s="99"/>
      <c r="U94" s="105"/>
      <c r="V94" s="105"/>
      <c r="W94" s="246"/>
      <c r="X94" s="191"/>
      <c r="Y94" s="191"/>
      <c r="Z94" s="247"/>
      <c r="AA94" s="246"/>
      <c r="AB94" s="246"/>
      <c r="AC94" s="242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</row>
    <row r="95" spans="1:49" ht="13.5" customHeight="1">
      <c r="A95" s="242"/>
      <c r="B95" s="242"/>
      <c r="C95" s="246"/>
      <c r="D95" s="247"/>
      <c r="E95" s="242"/>
      <c r="F95" s="242"/>
      <c r="G95" s="52"/>
      <c r="H95" s="99"/>
      <c r="I95" s="100"/>
      <c r="J95" s="101"/>
      <c r="K95" s="102"/>
      <c r="L95" s="103">
        <f t="shared" si="16"/>
        <v>0</v>
      </c>
      <c r="M95" s="100"/>
      <c r="N95" s="100"/>
      <c r="O95" s="104">
        <f t="shared" si="17"/>
        <v>0</v>
      </c>
      <c r="P95" s="242"/>
      <c r="Q95" s="242"/>
      <c r="R95" s="254"/>
      <c r="S95" s="52"/>
      <c r="T95" s="99"/>
      <c r="U95" s="105"/>
      <c r="V95" s="105"/>
      <c r="W95" s="246"/>
      <c r="X95" s="191"/>
      <c r="Y95" s="191"/>
      <c r="Z95" s="247"/>
      <c r="AA95" s="246"/>
      <c r="AB95" s="246"/>
      <c r="AC95" s="242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</row>
    <row r="96" spans="1:49" ht="13.5" customHeight="1">
      <c r="A96" s="243"/>
      <c r="B96" s="243"/>
      <c r="C96" s="248"/>
      <c r="D96" s="249"/>
      <c r="E96" s="243"/>
      <c r="F96" s="243"/>
      <c r="G96" s="106"/>
      <c r="H96" s="107"/>
      <c r="I96" s="108"/>
      <c r="J96" s="109"/>
      <c r="K96" s="110"/>
      <c r="L96" s="111">
        <f>SUM(L88:L95)</f>
        <v>0</v>
      </c>
      <c r="M96" s="108"/>
      <c r="N96" s="108"/>
      <c r="O96" s="111">
        <f>SUM(O88:O95)</f>
        <v>0</v>
      </c>
      <c r="P96" s="243"/>
      <c r="Q96" s="243"/>
      <c r="R96" s="255"/>
      <c r="S96" s="106"/>
      <c r="T96" s="107"/>
      <c r="U96" s="112"/>
      <c r="V96" s="112"/>
      <c r="W96" s="248"/>
      <c r="X96" s="169"/>
      <c r="Y96" s="169"/>
      <c r="Z96" s="249"/>
      <c r="AA96" s="248"/>
      <c r="AB96" s="248"/>
      <c r="AC96" s="243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</row>
    <row r="97" spans="1:49" ht="13.5" customHeight="1">
      <c r="A97" s="241"/>
      <c r="B97" s="241">
        <v>9</v>
      </c>
      <c r="C97" s="244"/>
      <c r="D97" s="245"/>
      <c r="E97" s="250"/>
      <c r="F97" s="251"/>
      <c r="G97" s="52"/>
      <c r="H97" s="99"/>
      <c r="I97" s="100"/>
      <c r="J97" s="101"/>
      <c r="K97" s="102"/>
      <c r="L97" s="103">
        <f t="shared" ref="L97:L104" si="18">I97*J97</f>
        <v>0</v>
      </c>
      <c r="M97" s="100"/>
      <c r="N97" s="100"/>
      <c r="O97" s="104">
        <f t="shared" ref="O97:O104" si="19">M97*N97</f>
        <v>0</v>
      </c>
      <c r="P97" s="252">
        <f>O105</f>
        <v>0</v>
      </c>
      <c r="Q97" s="241"/>
      <c r="R97" s="253"/>
      <c r="S97" s="52"/>
      <c r="T97" s="99"/>
      <c r="U97" s="105"/>
      <c r="V97" s="105"/>
      <c r="W97" s="256"/>
      <c r="X97" s="191"/>
      <c r="Y97" s="191"/>
      <c r="Z97" s="247"/>
      <c r="AA97" s="244"/>
      <c r="AB97" s="244"/>
      <c r="AC97" s="241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</row>
    <row r="98" spans="1:49" ht="13.5" customHeight="1">
      <c r="A98" s="242"/>
      <c r="B98" s="242"/>
      <c r="C98" s="246"/>
      <c r="D98" s="247"/>
      <c r="E98" s="242"/>
      <c r="F98" s="242"/>
      <c r="G98" s="52"/>
      <c r="H98" s="99"/>
      <c r="I98" s="100"/>
      <c r="J98" s="101"/>
      <c r="K98" s="102"/>
      <c r="L98" s="103">
        <f t="shared" si="18"/>
        <v>0</v>
      </c>
      <c r="M98" s="100"/>
      <c r="N98" s="100"/>
      <c r="O98" s="104">
        <f t="shared" si="19"/>
        <v>0</v>
      </c>
      <c r="P98" s="242"/>
      <c r="Q98" s="242"/>
      <c r="R98" s="254"/>
      <c r="S98" s="52"/>
      <c r="T98" s="99"/>
      <c r="U98" s="105"/>
      <c r="V98" s="105"/>
      <c r="W98" s="246"/>
      <c r="X98" s="191"/>
      <c r="Y98" s="191"/>
      <c r="Z98" s="247"/>
      <c r="AA98" s="246"/>
      <c r="AB98" s="246"/>
      <c r="AC98" s="242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</row>
    <row r="99" spans="1:49" ht="13.5" customHeight="1">
      <c r="A99" s="242"/>
      <c r="B99" s="242"/>
      <c r="C99" s="246"/>
      <c r="D99" s="247"/>
      <c r="E99" s="242"/>
      <c r="F99" s="242"/>
      <c r="G99" s="52"/>
      <c r="H99" s="99"/>
      <c r="I99" s="100"/>
      <c r="J99" s="101"/>
      <c r="K99" s="102"/>
      <c r="L99" s="103">
        <f t="shared" si="18"/>
        <v>0</v>
      </c>
      <c r="M99" s="100"/>
      <c r="N99" s="100"/>
      <c r="O99" s="104">
        <f t="shared" si="19"/>
        <v>0</v>
      </c>
      <c r="P99" s="242"/>
      <c r="Q99" s="242"/>
      <c r="R99" s="254"/>
      <c r="S99" s="52"/>
      <c r="T99" s="99"/>
      <c r="U99" s="105"/>
      <c r="V99" s="105"/>
      <c r="W99" s="246"/>
      <c r="X99" s="191"/>
      <c r="Y99" s="191"/>
      <c r="Z99" s="247"/>
      <c r="AA99" s="246"/>
      <c r="AB99" s="246"/>
      <c r="AC99" s="242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</row>
    <row r="100" spans="1:49" ht="13.5" customHeight="1">
      <c r="A100" s="242"/>
      <c r="B100" s="242"/>
      <c r="C100" s="246"/>
      <c r="D100" s="247"/>
      <c r="E100" s="242"/>
      <c r="F100" s="242"/>
      <c r="G100" s="52"/>
      <c r="H100" s="99"/>
      <c r="I100" s="100"/>
      <c r="J100" s="101"/>
      <c r="K100" s="102"/>
      <c r="L100" s="103">
        <f t="shared" si="18"/>
        <v>0</v>
      </c>
      <c r="M100" s="100"/>
      <c r="N100" s="100"/>
      <c r="O100" s="104">
        <f t="shared" si="19"/>
        <v>0</v>
      </c>
      <c r="P100" s="242"/>
      <c r="Q100" s="242"/>
      <c r="R100" s="254"/>
      <c r="S100" s="52"/>
      <c r="T100" s="99"/>
      <c r="U100" s="105"/>
      <c r="V100" s="105"/>
      <c r="W100" s="246"/>
      <c r="X100" s="191"/>
      <c r="Y100" s="191"/>
      <c r="Z100" s="247"/>
      <c r="AA100" s="246"/>
      <c r="AB100" s="246"/>
      <c r="AC100" s="242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</row>
    <row r="101" spans="1:49" ht="13.5" customHeight="1">
      <c r="A101" s="242"/>
      <c r="B101" s="242"/>
      <c r="C101" s="246"/>
      <c r="D101" s="247"/>
      <c r="E101" s="242"/>
      <c r="F101" s="242"/>
      <c r="G101" s="52"/>
      <c r="H101" s="99"/>
      <c r="I101" s="100"/>
      <c r="J101" s="101"/>
      <c r="K101" s="102"/>
      <c r="L101" s="103">
        <f t="shared" si="18"/>
        <v>0</v>
      </c>
      <c r="M101" s="100"/>
      <c r="N101" s="100"/>
      <c r="O101" s="104">
        <f t="shared" si="19"/>
        <v>0</v>
      </c>
      <c r="P101" s="242"/>
      <c r="Q101" s="242"/>
      <c r="R101" s="254"/>
      <c r="S101" s="52"/>
      <c r="T101" s="99"/>
      <c r="U101" s="105"/>
      <c r="V101" s="105"/>
      <c r="W101" s="246"/>
      <c r="X101" s="191"/>
      <c r="Y101" s="191"/>
      <c r="Z101" s="247"/>
      <c r="AA101" s="246"/>
      <c r="AB101" s="246"/>
      <c r="AC101" s="242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</row>
    <row r="102" spans="1:49" ht="13.5" customHeight="1">
      <c r="A102" s="242"/>
      <c r="B102" s="242"/>
      <c r="C102" s="246"/>
      <c r="D102" s="247"/>
      <c r="E102" s="242"/>
      <c r="F102" s="242"/>
      <c r="G102" s="52"/>
      <c r="H102" s="99"/>
      <c r="I102" s="100"/>
      <c r="J102" s="101"/>
      <c r="K102" s="102"/>
      <c r="L102" s="103">
        <f t="shared" si="18"/>
        <v>0</v>
      </c>
      <c r="M102" s="100"/>
      <c r="N102" s="100"/>
      <c r="O102" s="104">
        <f t="shared" si="19"/>
        <v>0</v>
      </c>
      <c r="P102" s="242"/>
      <c r="Q102" s="242"/>
      <c r="R102" s="254"/>
      <c r="S102" s="52"/>
      <c r="T102" s="99"/>
      <c r="U102" s="105"/>
      <c r="V102" s="105"/>
      <c r="W102" s="246"/>
      <c r="X102" s="191"/>
      <c r="Y102" s="191"/>
      <c r="Z102" s="247"/>
      <c r="AA102" s="246"/>
      <c r="AB102" s="246"/>
      <c r="AC102" s="242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</row>
    <row r="103" spans="1:49" ht="13.5" customHeight="1">
      <c r="A103" s="242"/>
      <c r="B103" s="242"/>
      <c r="C103" s="246"/>
      <c r="D103" s="247"/>
      <c r="E103" s="242"/>
      <c r="F103" s="242"/>
      <c r="G103" s="52"/>
      <c r="H103" s="99"/>
      <c r="I103" s="100"/>
      <c r="J103" s="101"/>
      <c r="K103" s="102"/>
      <c r="L103" s="103">
        <f t="shared" si="18"/>
        <v>0</v>
      </c>
      <c r="M103" s="100"/>
      <c r="N103" s="100"/>
      <c r="O103" s="104">
        <f t="shared" si="19"/>
        <v>0</v>
      </c>
      <c r="P103" s="242"/>
      <c r="Q103" s="242"/>
      <c r="R103" s="254"/>
      <c r="S103" s="52"/>
      <c r="T103" s="99"/>
      <c r="U103" s="105"/>
      <c r="V103" s="105"/>
      <c r="W103" s="246"/>
      <c r="X103" s="191"/>
      <c r="Y103" s="191"/>
      <c r="Z103" s="247"/>
      <c r="AA103" s="246"/>
      <c r="AB103" s="246"/>
      <c r="AC103" s="242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</row>
    <row r="104" spans="1:49" ht="13.5" customHeight="1">
      <c r="A104" s="242"/>
      <c r="B104" s="242"/>
      <c r="C104" s="246"/>
      <c r="D104" s="247"/>
      <c r="E104" s="242"/>
      <c r="F104" s="242"/>
      <c r="G104" s="52"/>
      <c r="H104" s="99"/>
      <c r="I104" s="100"/>
      <c r="J104" s="101"/>
      <c r="K104" s="102"/>
      <c r="L104" s="103">
        <f t="shared" si="18"/>
        <v>0</v>
      </c>
      <c r="M104" s="100"/>
      <c r="N104" s="100"/>
      <c r="O104" s="104">
        <f t="shared" si="19"/>
        <v>0</v>
      </c>
      <c r="P104" s="242"/>
      <c r="Q104" s="242"/>
      <c r="R104" s="254"/>
      <c r="S104" s="52"/>
      <c r="T104" s="99"/>
      <c r="U104" s="105"/>
      <c r="V104" s="105"/>
      <c r="W104" s="246"/>
      <c r="X104" s="191"/>
      <c r="Y104" s="191"/>
      <c r="Z104" s="247"/>
      <c r="AA104" s="246"/>
      <c r="AB104" s="246"/>
      <c r="AC104" s="242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</row>
    <row r="105" spans="1:49" ht="13.5" customHeight="1">
      <c r="A105" s="243"/>
      <c r="B105" s="243"/>
      <c r="C105" s="248"/>
      <c r="D105" s="249"/>
      <c r="E105" s="243"/>
      <c r="F105" s="243"/>
      <c r="G105" s="106"/>
      <c r="H105" s="107"/>
      <c r="I105" s="108"/>
      <c r="J105" s="109"/>
      <c r="K105" s="110"/>
      <c r="L105" s="111">
        <f>SUM(L97:L104)</f>
        <v>0</v>
      </c>
      <c r="M105" s="108"/>
      <c r="N105" s="108"/>
      <c r="O105" s="111">
        <f>SUM(O97:O104)</f>
        <v>0</v>
      </c>
      <c r="P105" s="243"/>
      <c r="Q105" s="243"/>
      <c r="R105" s="255"/>
      <c r="S105" s="106"/>
      <c r="T105" s="107"/>
      <c r="U105" s="112"/>
      <c r="V105" s="112"/>
      <c r="W105" s="248"/>
      <c r="X105" s="169"/>
      <c r="Y105" s="169"/>
      <c r="Z105" s="249"/>
      <c r="AA105" s="248"/>
      <c r="AB105" s="248"/>
      <c r="AC105" s="243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13.5" customHeight="1">
      <c r="A106" s="241"/>
      <c r="B106" s="241">
        <v>10</v>
      </c>
      <c r="C106" s="244"/>
      <c r="D106" s="245"/>
      <c r="E106" s="250"/>
      <c r="F106" s="251"/>
      <c r="G106" s="52"/>
      <c r="H106" s="99"/>
      <c r="I106" s="100"/>
      <c r="J106" s="101"/>
      <c r="K106" s="102"/>
      <c r="L106" s="103">
        <f t="shared" ref="L106:L113" si="20">I106*J106</f>
        <v>0</v>
      </c>
      <c r="M106" s="100"/>
      <c r="N106" s="100"/>
      <c r="O106" s="104">
        <f t="shared" ref="O106:O113" si="21">M106*N106</f>
        <v>0</v>
      </c>
      <c r="P106" s="252">
        <f>O114</f>
        <v>0</v>
      </c>
      <c r="Q106" s="241"/>
      <c r="R106" s="253"/>
      <c r="S106" s="52"/>
      <c r="T106" s="99"/>
      <c r="U106" s="105"/>
      <c r="V106" s="105"/>
      <c r="W106" s="256"/>
      <c r="X106" s="191"/>
      <c r="Y106" s="191"/>
      <c r="Z106" s="247"/>
      <c r="AA106" s="244"/>
      <c r="AB106" s="244"/>
      <c r="AC106" s="241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</row>
    <row r="107" spans="1:49" ht="13.5" customHeight="1">
      <c r="A107" s="242"/>
      <c r="B107" s="242"/>
      <c r="C107" s="246"/>
      <c r="D107" s="247"/>
      <c r="E107" s="242"/>
      <c r="F107" s="242"/>
      <c r="G107" s="52"/>
      <c r="H107" s="99"/>
      <c r="I107" s="100"/>
      <c r="J107" s="101"/>
      <c r="K107" s="102"/>
      <c r="L107" s="103">
        <f t="shared" si="20"/>
        <v>0</v>
      </c>
      <c r="M107" s="100"/>
      <c r="N107" s="100"/>
      <c r="O107" s="104">
        <f t="shared" si="21"/>
        <v>0</v>
      </c>
      <c r="P107" s="242"/>
      <c r="Q107" s="242"/>
      <c r="R107" s="254"/>
      <c r="S107" s="52"/>
      <c r="T107" s="99"/>
      <c r="U107" s="105"/>
      <c r="V107" s="105"/>
      <c r="W107" s="246"/>
      <c r="X107" s="191"/>
      <c r="Y107" s="191"/>
      <c r="Z107" s="247"/>
      <c r="AA107" s="246"/>
      <c r="AB107" s="246"/>
      <c r="AC107" s="242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</row>
    <row r="108" spans="1:49" ht="13.5" customHeight="1">
      <c r="A108" s="242"/>
      <c r="B108" s="242"/>
      <c r="C108" s="246"/>
      <c r="D108" s="247"/>
      <c r="E108" s="242"/>
      <c r="F108" s="242"/>
      <c r="G108" s="52"/>
      <c r="H108" s="99"/>
      <c r="I108" s="100"/>
      <c r="J108" s="101"/>
      <c r="K108" s="102"/>
      <c r="L108" s="103">
        <f t="shared" si="20"/>
        <v>0</v>
      </c>
      <c r="M108" s="100"/>
      <c r="N108" s="100"/>
      <c r="O108" s="104">
        <f t="shared" si="21"/>
        <v>0</v>
      </c>
      <c r="P108" s="242"/>
      <c r="Q108" s="242"/>
      <c r="R108" s="254"/>
      <c r="S108" s="52"/>
      <c r="T108" s="99"/>
      <c r="U108" s="105"/>
      <c r="V108" s="105"/>
      <c r="W108" s="246"/>
      <c r="X108" s="191"/>
      <c r="Y108" s="191"/>
      <c r="Z108" s="247"/>
      <c r="AA108" s="246"/>
      <c r="AB108" s="246"/>
      <c r="AC108" s="242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</row>
    <row r="109" spans="1:49" ht="13.5" customHeight="1">
      <c r="A109" s="242"/>
      <c r="B109" s="242"/>
      <c r="C109" s="246"/>
      <c r="D109" s="247"/>
      <c r="E109" s="242"/>
      <c r="F109" s="242"/>
      <c r="G109" s="52"/>
      <c r="H109" s="99"/>
      <c r="I109" s="100"/>
      <c r="J109" s="101"/>
      <c r="K109" s="102"/>
      <c r="L109" s="103">
        <f t="shared" si="20"/>
        <v>0</v>
      </c>
      <c r="M109" s="100"/>
      <c r="N109" s="100"/>
      <c r="O109" s="104">
        <f t="shared" si="21"/>
        <v>0</v>
      </c>
      <c r="P109" s="242"/>
      <c r="Q109" s="242"/>
      <c r="R109" s="254"/>
      <c r="S109" s="52"/>
      <c r="T109" s="99"/>
      <c r="U109" s="105"/>
      <c r="V109" s="105"/>
      <c r="W109" s="246"/>
      <c r="X109" s="191"/>
      <c r="Y109" s="191"/>
      <c r="Z109" s="247"/>
      <c r="AA109" s="246"/>
      <c r="AB109" s="246"/>
      <c r="AC109" s="242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</row>
    <row r="110" spans="1:49" ht="13.5" customHeight="1">
      <c r="A110" s="242"/>
      <c r="B110" s="242"/>
      <c r="C110" s="246"/>
      <c r="D110" s="247"/>
      <c r="E110" s="242"/>
      <c r="F110" s="242"/>
      <c r="G110" s="52"/>
      <c r="H110" s="99"/>
      <c r="I110" s="100"/>
      <c r="J110" s="101"/>
      <c r="K110" s="102"/>
      <c r="L110" s="103">
        <f t="shared" si="20"/>
        <v>0</v>
      </c>
      <c r="M110" s="100"/>
      <c r="N110" s="100"/>
      <c r="O110" s="104">
        <f t="shared" si="21"/>
        <v>0</v>
      </c>
      <c r="P110" s="242"/>
      <c r="Q110" s="242"/>
      <c r="R110" s="254"/>
      <c r="S110" s="52"/>
      <c r="T110" s="99"/>
      <c r="U110" s="105"/>
      <c r="V110" s="105"/>
      <c r="W110" s="246"/>
      <c r="X110" s="191"/>
      <c r="Y110" s="191"/>
      <c r="Z110" s="247"/>
      <c r="AA110" s="246"/>
      <c r="AB110" s="246"/>
      <c r="AC110" s="242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</row>
    <row r="111" spans="1:49" ht="13.5" customHeight="1">
      <c r="A111" s="242"/>
      <c r="B111" s="242"/>
      <c r="C111" s="246"/>
      <c r="D111" s="247"/>
      <c r="E111" s="242"/>
      <c r="F111" s="242"/>
      <c r="G111" s="52"/>
      <c r="H111" s="99"/>
      <c r="I111" s="100"/>
      <c r="J111" s="101"/>
      <c r="K111" s="102"/>
      <c r="L111" s="103">
        <f t="shared" si="20"/>
        <v>0</v>
      </c>
      <c r="M111" s="100"/>
      <c r="N111" s="100"/>
      <c r="O111" s="104">
        <f t="shared" si="21"/>
        <v>0</v>
      </c>
      <c r="P111" s="242"/>
      <c r="Q111" s="242"/>
      <c r="R111" s="254"/>
      <c r="S111" s="52"/>
      <c r="T111" s="99"/>
      <c r="U111" s="105"/>
      <c r="V111" s="105"/>
      <c r="W111" s="246"/>
      <c r="X111" s="191"/>
      <c r="Y111" s="191"/>
      <c r="Z111" s="247"/>
      <c r="AA111" s="246"/>
      <c r="AB111" s="246"/>
      <c r="AC111" s="242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</row>
    <row r="112" spans="1:49" ht="13.5" customHeight="1">
      <c r="A112" s="242"/>
      <c r="B112" s="242"/>
      <c r="C112" s="246"/>
      <c r="D112" s="247"/>
      <c r="E112" s="242"/>
      <c r="F112" s="242"/>
      <c r="G112" s="52"/>
      <c r="H112" s="99"/>
      <c r="I112" s="100"/>
      <c r="J112" s="101"/>
      <c r="K112" s="102"/>
      <c r="L112" s="103">
        <f t="shared" si="20"/>
        <v>0</v>
      </c>
      <c r="M112" s="100"/>
      <c r="N112" s="100"/>
      <c r="O112" s="104">
        <f t="shared" si="21"/>
        <v>0</v>
      </c>
      <c r="P112" s="242"/>
      <c r="Q112" s="242"/>
      <c r="R112" s="254"/>
      <c r="S112" s="52"/>
      <c r="T112" s="99"/>
      <c r="U112" s="105"/>
      <c r="V112" s="105"/>
      <c r="W112" s="246"/>
      <c r="X112" s="191"/>
      <c r="Y112" s="191"/>
      <c r="Z112" s="247"/>
      <c r="AA112" s="246"/>
      <c r="AB112" s="246"/>
      <c r="AC112" s="242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</row>
    <row r="113" spans="1:49" ht="13.5" customHeight="1">
      <c r="A113" s="242"/>
      <c r="B113" s="242"/>
      <c r="C113" s="246"/>
      <c r="D113" s="247"/>
      <c r="E113" s="242"/>
      <c r="F113" s="242"/>
      <c r="G113" s="52"/>
      <c r="H113" s="99"/>
      <c r="I113" s="100"/>
      <c r="J113" s="114"/>
      <c r="K113" s="102"/>
      <c r="L113" s="103">
        <f t="shared" si="20"/>
        <v>0</v>
      </c>
      <c r="M113" s="100"/>
      <c r="N113" s="100"/>
      <c r="O113" s="104">
        <f t="shared" si="21"/>
        <v>0</v>
      </c>
      <c r="P113" s="242"/>
      <c r="Q113" s="242"/>
      <c r="R113" s="254"/>
      <c r="S113" s="52"/>
      <c r="T113" s="99"/>
      <c r="U113" s="105"/>
      <c r="V113" s="105"/>
      <c r="W113" s="246"/>
      <c r="X113" s="191"/>
      <c r="Y113" s="191"/>
      <c r="Z113" s="247"/>
      <c r="AA113" s="246"/>
      <c r="AB113" s="246"/>
      <c r="AC113" s="242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</row>
    <row r="114" spans="1:49" ht="13.5" customHeight="1">
      <c r="A114" s="243"/>
      <c r="B114" s="243"/>
      <c r="C114" s="248"/>
      <c r="D114" s="249"/>
      <c r="E114" s="243"/>
      <c r="F114" s="243"/>
      <c r="G114" s="106"/>
      <c r="H114" s="107"/>
      <c r="I114" s="108"/>
      <c r="J114" s="109"/>
      <c r="K114" s="110"/>
      <c r="L114" s="111">
        <f>SUM(L106:L113)</f>
        <v>0</v>
      </c>
      <c r="M114" s="108"/>
      <c r="N114" s="108"/>
      <c r="O114" s="111">
        <f>SUM(O106:O113)</f>
        <v>0</v>
      </c>
      <c r="P114" s="243"/>
      <c r="Q114" s="243"/>
      <c r="R114" s="255"/>
      <c r="S114" s="106"/>
      <c r="T114" s="107"/>
      <c r="U114" s="112"/>
      <c r="V114" s="112"/>
      <c r="W114" s="248"/>
      <c r="X114" s="169"/>
      <c r="Y114" s="169"/>
      <c r="Z114" s="249"/>
      <c r="AA114" s="248"/>
      <c r="AB114" s="248"/>
      <c r="AC114" s="243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</row>
    <row r="115" spans="1:49" ht="13.5" customHeight="1">
      <c r="A115" s="241"/>
      <c r="B115" s="241">
        <v>11</v>
      </c>
      <c r="C115" s="244"/>
      <c r="D115" s="245"/>
      <c r="E115" s="250"/>
      <c r="F115" s="251"/>
      <c r="G115" s="52"/>
      <c r="H115" s="99"/>
      <c r="I115" s="100"/>
      <c r="J115" s="101"/>
      <c r="K115" s="102"/>
      <c r="L115" s="103">
        <f t="shared" ref="L115:L122" si="22">I115*J115</f>
        <v>0</v>
      </c>
      <c r="M115" s="100"/>
      <c r="N115" s="100"/>
      <c r="O115" s="104">
        <f t="shared" ref="O115:O122" si="23">M115*N115</f>
        <v>0</v>
      </c>
      <c r="P115" s="252">
        <f>O123</f>
        <v>0</v>
      </c>
      <c r="Q115" s="241"/>
      <c r="R115" s="253"/>
      <c r="S115" s="52"/>
      <c r="T115" s="99"/>
      <c r="U115" s="105"/>
      <c r="V115" s="105"/>
      <c r="W115" s="256"/>
      <c r="X115" s="191"/>
      <c r="Y115" s="191"/>
      <c r="Z115" s="247"/>
      <c r="AA115" s="244"/>
      <c r="AB115" s="244"/>
      <c r="AC115" s="241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</row>
    <row r="116" spans="1:49" ht="13.5" customHeight="1">
      <c r="A116" s="242"/>
      <c r="B116" s="242"/>
      <c r="C116" s="246"/>
      <c r="D116" s="247"/>
      <c r="E116" s="242"/>
      <c r="F116" s="242"/>
      <c r="G116" s="52"/>
      <c r="H116" s="99"/>
      <c r="I116" s="100"/>
      <c r="J116" s="101"/>
      <c r="K116" s="102"/>
      <c r="L116" s="103">
        <f t="shared" si="22"/>
        <v>0</v>
      </c>
      <c r="M116" s="100"/>
      <c r="N116" s="100"/>
      <c r="O116" s="104">
        <f t="shared" si="23"/>
        <v>0</v>
      </c>
      <c r="P116" s="242"/>
      <c r="Q116" s="242"/>
      <c r="R116" s="254"/>
      <c r="S116" s="52"/>
      <c r="T116" s="99"/>
      <c r="U116" s="105"/>
      <c r="V116" s="105"/>
      <c r="W116" s="246"/>
      <c r="X116" s="191"/>
      <c r="Y116" s="191"/>
      <c r="Z116" s="247"/>
      <c r="AA116" s="246"/>
      <c r="AB116" s="246"/>
      <c r="AC116" s="242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</row>
    <row r="117" spans="1:49" ht="13.5" customHeight="1">
      <c r="A117" s="242"/>
      <c r="B117" s="242"/>
      <c r="C117" s="246"/>
      <c r="D117" s="247"/>
      <c r="E117" s="242"/>
      <c r="F117" s="242"/>
      <c r="G117" s="52"/>
      <c r="H117" s="99"/>
      <c r="I117" s="100"/>
      <c r="J117" s="101"/>
      <c r="K117" s="102"/>
      <c r="L117" s="103">
        <f t="shared" si="22"/>
        <v>0</v>
      </c>
      <c r="M117" s="100"/>
      <c r="N117" s="100"/>
      <c r="O117" s="104">
        <f t="shared" si="23"/>
        <v>0</v>
      </c>
      <c r="P117" s="242"/>
      <c r="Q117" s="242"/>
      <c r="R117" s="254"/>
      <c r="S117" s="52"/>
      <c r="T117" s="99"/>
      <c r="U117" s="105"/>
      <c r="V117" s="105"/>
      <c r="W117" s="246"/>
      <c r="X117" s="191"/>
      <c r="Y117" s="191"/>
      <c r="Z117" s="247"/>
      <c r="AA117" s="246"/>
      <c r="AB117" s="246"/>
      <c r="AC117" s="242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</row>
    <row r="118" spans="1:49" ht="13.5" customHeight="1">
      <c r="A118" s="242"/>
      <c r="B118" s="242"/>
      <c r="C118" s="246"/>
      <c r="D118" s="247"/>
      <c r="E118" s="242"/>
      <c r="F118" s="242"/>
      <c r="G118" s="52"/>
      <c r="H118" s="99"/>
      <c r="I118" s="100"/>
      <c r="J118" s="101"/>
      <c r="K118" s="102"/>
      <c r="L118" s="103">
        <f t="shared" si="22"/>
        <v>0</v>
      </c>
      <c r="M118" s="100"/>
      <c r="N118" s="100"/>
      <c r="O118" s="104">
        <f t="shared" si="23"/>
        <v>0</v>
      </c>
      <c r="P118" s="242"/>
      <c r="Q118" s="242"/>
      <c r="R118" s="254"/>
      <c r="S118" s="52"/>
      <c r="T118" s="99"/>
      <c r="U118" s="105"/>
      <c r="V118" s="105"/>
      <c r="W118" s="246"/>
      <c r="X118" s="191"/>
      <c r="Y118" s="191"/>
      <c r="Z118" s="247"/>
      <c r="AA118" s="246"/>
      <c r="AB118" s="246"/>
      <c r="AC118" s="242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</row>
    <row r="119" spans="1:49" ht="13.5" customHeight="1">
      <c r="A119" s="242"/>
      <c r="B119" s="242"/>
      <c r="C119" s="246"/>
      <c r="D119" s="247"/>
      <c r="E119" s="242"/>
      <c r="F119" s="242"/>
      <c r="G119" s="52"/>
      <c r="H119" s="99"/>
      <c r="I119" s="100"/>
      <c r="J119" s="101"/>
      <c r="K119" s="102"/>
      <c r="L119" s="103">
        <f t="shared" si="22"/>
        <v>0</v>
      </c>
      <c r="M119" s="100"/>
      <c r="N119" s="100"/>
      <c r="O119" s="104">
        <f t="shared" si="23"/>
        <v>0</v>
      </c>
      <c r="P119" s="242"/>
      <c r="Q119" s="242"/>
      <c r="R119" s="254"/>
      <c r="S119" s="52"/>
      <c r="T119" s="99"/>
      <c r="U119" s="105"/>
      <c r="V119" s="105"/>
      <c r="W119" s="246"/>
      <c r="X119" s="191"/>
      <c r="Y119" s="191"/>
      <c r="Z119" s="247"/>
      <c r="AA119" s="246"/>
      <c r="AB119" s="246"/>
      <c r="AC119" s="242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</row>
    <row r="120" spans="1:49" ht="13.5" customHeight="1">
      <c r="A120" s="242"/>
      <c r="B120" s="242"/>
      <c r="C120" s="246"/>
      <c r="D120" s="247"/>
      <c r="E120" s="242"/>
      <c r="F120" s="242"/>
      <c r="G120" s="52"/>
      <c r="H120" s="99"/>
      <c r="I120" s="100"/>
      <c r="J120" s="101"/>
      <c r="K120" s="102"/>
      <c r="L120" s="103">
        <f t="shared" si="22"/>
        <v>0</v>
      </c>
      <c r="M120" s="100"/>
      <c r="N120" s="100"/>
      <c r="O120" s="104">
        <f t="shared" si="23"/>
        <v>0</v>
      </c>
      <c r="P120" s="242"/>
      <c r="Q120" s="242"/>
      <c r="R120" s="254"/>
      <c r="S120" s="52"/>
      <c r="T120" s="99"/>
      <c r="U120" s="105"/>
      <c r="V120" s="105"/>
      <c r="W120" s="246"/>
      <c r="X120" s="191"/>
      <c r="Y120" s="191"/>
      <c r="Z120" s="247"/>
      <c r="AA120" s="246"/>
      <c r="AB120" s="246"/>
      <c r="AC120" s="242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</row>
    <row r="121" spans="1:49" ht="13.5" customHeight="1">
      <c r="A121" s="242"/>
      <c r="B121" s="242"/>
      <c r="C121" s="246"/>
      <c r="D121" s="247"/>
      <c r="E121" s="242"/>
      <c r="F121" s="242"/>
      <c r="G121" s="52"/>
      <c r="H121" s="99"/>
      <c r="I121" s="100"/>
      <c r="J121" s="101"/>
      <c r="K121" s="102"/>
      <c r="L121" s="103">
        <f t="shared" si="22"/>
        <v>0</v>
      </c>
      <c r="M121" s="100"/>
      <c r="N121" s="100"/>
      <c r="O121" s="104">
        <f t="shared" si="23"/>
        <v>0</v>
      </c>
      <c r="P121" s="242"/>
      <c r="Q121" s="242"/>
      <c r="R121" s="254"/>
      <c r="S121" s="52"/>
      <c r="T121" s="99"/>
      <c r="U121" s="105"/>
      <c r="V121" s="105"/>
      <c r="W121" s="246"/>
      <c r="X121" s="191"/>
      <c r="Y121" s="191"/>
      <c r="Z121" s="247"/>
      <c r="AA121" s="246"/>
      <c r="AB121" s="246"/>
      <c r="AC121" s="242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</row>
    <row r="122" spans="1:49" ht="13.5" customHeight="1">
      <c r="A122" s="242"/>
      <c r="B122" s="242"/>
      <c r="C122" s="246"/>
      <c r="D122" s="247"/>
      <c r="E122" s="242"/>
      <c r="F122" s="242"/>
      <c r="G122" s="52"/>
      <c r="H122" s="99"/>
      <c r="I122" s="100"/>
      <c r="J122" s="101"/>
      <c r="K122" s="102"/>
      <c r="L122" s="103">
        <f t="shared" si="22"/>
        <v>0</v>
      </c>
      <c r="M122" s="100"/>
      <c r="N122" s="100"/>
      <c r="O122" s="104">
        <f t="shared" si="23"/>
        <v>0</v>
      </c>
      <c r="P122" s="242"/>
      <c r="Q122" s="242"/>
      <c r="R122" s="254"/>
      <c r="S122" s="52"/>
      <c r="T122" s="99"/>
      <c r="U122" s="105"/>
      <c r="V122" s="105"/>
      <c r="W122" s="246"/>
      <c r="X122" s="191"/>
      <c r="Y122" s="191"/>
      <c r="Z122" s="247"/>
      <c r="AA122" s="246"/>
      <c r="AB122" s="246"/>
      <c r="AC122" s="242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</row>
    <row r="123" spans="1:49" ht="13.5" customHeight="1">
      <c r="A123" s="243"/>
      <c r="B123" s="243"/>
      <c r="C123" s="248"/>
      <c r="D123" s="249"/>
      <c r="E123" s="243"/>
      <c r="F123" s="243"/>
      <c r="G123" s="106"/>
      <c r="H123" s="107"/>
      <c r="I123" s="108"/>
      <c r="J123" s="109"/>
      <c r="K123" s="110"/>
      <c r="L123" s="111">
        <f>SUM(L115:L122)</f>
        <v>0</v>
      </c>
      <c r="M123" s="108"/>
      <c r="N123" s="108"/>
      <c r="O123" s="111">
        <f>SUM(O115:O122)</f>
        <v>0</v>
      </c>
      <c r="P123" s="243"/>
      <c r="Q123" s="243"/>
      <c r="R123" s="255"/>
      <c r="S123" s="106"/>
      <c r="T123" s="107"/>
      <c r="U123" s="112"/>
      <c r="V123" s="112"/>
      <c r="W123" s="248"/>
      <c r="X123" s="169"/>
      <c r="Y123" s="169"/>
      <c r="Z123" s="249"/>
      <c r="AA123" s="248"/>
      <c r="AB123" s="248"/>
      <c r="AC123" s="243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</row>
    <row r="124" spans="1:49" ht="13.5" customHeight="1">
      <c r="A124" s="241"/>
      <c r="B124" s="241">
        <v>12</v>
      </c>
      <c r="C124" s="244"/>
      <c r="D124" s="245"/>
      <c r="E124" s="250"/>
      <c r="F124" s="251"/>
      <c r="G124" s="52"/>
      <c r="H124" s="99"/>
      <c r="I124" s="100"/>
      <c r="J124" s="101"/>
      <c r="K124" s="102"/>
      <c r="L124" s="103">
        <f t="shared" ref="L124:L131" si="24">I124*J124</f>
        <v>0</v>
      </c>
      <c r="M124" s="100"/>
      <c r="N124" s="100"/>
      <c r="O124" s="104">
        <f t="shared" ref="O124:O131" si="25">M124*N124</f>
        <v>0</v>
      </c>
      <c r="P124" s="252">
        <f>O132</f>
        <v>0</v>
      </c>
      <c r="Q124" s="241"/>
      <c r="R124" s="253"/>
      <c r="S124" s="52"/>
      <c r="T124" s="99"/>
      <c r="U124" s="105"/>
      <c r="V124" s="105"/>
      <c r="W124" s="256"/>
      <c r="X124" s="191"/>
      <c r="Y124" s="191"/>
      <c r="Z124" s="247"/>
      <c r="AA124" s="244"/>
      <c r="AB124" s="244"/>
      <c r="AC124" s="241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</row>
    <row r="125" spans="1:49" ht="13.5" customHeight="1">
      <c r="A125" s="242"/>
      <c r="B125" s="242"/>
      <c r="C125" s="246"/>
      <c r="D125" s="247"/>
      <c r="E125" s="242"/>
      <c r="F125" s="242"/>
      <c r="G125" s="52"/>
      <c r="H125" s="99"/>
      <c r="I125" s="100"/>
      <c r="J125" s="101"/>
      <c r="K125" s="102"/>
      <c r="L125" s="103">
        <f t="shared" si="24"/>
        <v>0</v>
      </c>
      <c r="M125" s="100"/>
      <c r="N125" s="100"/>
      <c r="O125" s="104">
        <f t="shared" si="25"/>
        <v>0</v>
      </c>
      <c r="P125" s="242"/>
      <c r="Q125" s="242"/>
      <c r="R125" s="254"/>
      <c r="S125" s="52"/>
      <c r="T125" s="99"/>
      <c r="U125" s="105"/>
      <c r="V125" s="105"/>
      <c r="W125" s="246"/>
      <c r="X125" s="191"/>
      <c r="Y125" s="191"/>
      <c r="Z125" s="247"/>
      <c r="AA125" s="246"/>
      <c r="AB125" s="246"/>
      <c r="AC125" s="242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</row>
    <row r="126" spans="1:49" ht="13.5" customHeight="1">
      <c r="A126" s="242"/>
      <c r="B126" s="242"/>
      <c r="C126" s="246"/>
      <c r="D126" s="247"/>
      <c r="E126" s="242"/>
      <c r="F126" s="242"/>
      <c r="G126" s="52"/>
      <c r="H126" s="99"/>
      <c r="I126" s="100"/>
      <c r="J126" s="101"/>
      <c r="K126" s="102"/>
      <c r="L126" s="103">
        <f t="shared" si="24"/>
        <v>0</v>
      </c>
      <c r="M126" s="100"/>
      <c r="N126" s="100"/>
      <c r="O126" s="104">
        <f t="shared" si="25"/>
        <v>0</v>
      </c>
      <c r="P126" s="242"/>
      <c r="Q126" s="242"/>
      <c r="R126" s="254"/>
      <c r="S126" s="52"/>
      <c r="T126" s="99"/>
      <c r="U126" s="105"/>
      <c r="V126" s="105"/>
      <c r="W126" s="246"/>
      <c r="X126" s="191"/>
      <c r="Y126" s="191"/>
      <c r="Z126" s="247"/>
      <c r="AA126" s="246"/>
      <c r="AB126" s="246"/>
      <c r="AC126" s="242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</row>
    <row r="127" spans="1:49" ht="13.5" customHeight="1">
      <c r="A127" s="242"/>
      <c r="B127" s="242"/>
      <c r="C127" s="246"/>
      <c r="D127" s="247"/>
      <c r="E127" s="242"/>
      <c r="F127" s="242"/>
      <c r="G127" s="52"/>
      <c r="H127" s="99"/>
      <c r="I127" s="100"/>
      <c r="J127" s="101"/>
      <c r="K127" s="102"/>
      <c r="L127" s="103">
        <f t="shared" si="24"/>
        <v>0</v>
      </c>
      <c r="M127" s="100"/>
      <c r="N127" s="100"/>
      <c r="O127" s="104">
        <f t="shared" si="25"/>
        <v>0</v>
      </c>
      <c r="P127" s="242"/>
      <c r="Q127" s="242"/>
      <c r="R127" s="254"/>
      <c r="S127" s="52"/>
      <c r="T127" s="99"/>
      <c r="U127" s="105"/>
      <c r="V127" s="105"/>
      <c r="W127" s="246"/>
      <c r="X127" s="191"/>
      <c r="Y127" s="191"/>
      <c r="Z127" s="247"/>
      <c r="AA127" s="246"/>
      <c r="AB127" s="246"/>
      <c r="AC127" s="242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</row>
    <row r="128" spans="1:49" ht="13.5" customHeight="1">
      <c r="A128" s="242"/>
      <c r="B128" s="242"/>
      <c r="C128" s="246"/>
      <c r="D128" s="247"/>
      <c r="E128" s="242"/>
      <c r="F128" s="242"/>
      <c r="G128" s="52"/>
      <c r="H128" s="99"/>
      <c r="I128" s="100"/>
      <c r="J128" s="101"/>
      <c r="K128" s="102"/>
      <c r="L128" s="103">
        <f t="shared" si="24"/>
        <v>0</v>
      </c>
      <c r="M128" s="100"/>
      <c r="N128" s="100"/>
      <c r="O128" s="104">
        <f t="shared" si="25"/>
        <v>0</v>
      </c>
      <c r="P128" s="242"/>
      <c r="Q128" s="242"/>
      <c r="R128" s="254"/>
      <c r="S128" s="52"/>
      <c r="T128" s="99"/>
      <c r="U128" s="105"/>
      <c r="V128" s="105"/>
      <c r="W128" s="246"/>
      <c r="X128" s="191"/>
      <c r="Y128" s="191"/>
      <c r="Z128" s="247"/>
      <c r="AA128" s="246"/>
      <c r="AB128" s="246"/>
      <c r="AC128" s="242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</row>
    <row r="129" spans="1:49" ht="13.5" customHeight="1">
      <c r="A129" s="242"/>
      <c r="B129" s="242"/>
      <c r="C129" s="246"/>
      <c r="D129" s="247"/>
      <c r="E129" s="242"/>
      <c r="F129" s="242"/>
      <c r="G129" s="52"/>
      <c r="H129" s="99"/>
      <c r="I129" s="100"/>
      <c r="J129" s="101"/>
      <c r="K129" s="102"/>
      <c r="L129" s="103">
        <f t="shared" si="24"/>
        <v>0</v>
      </c>
      <c r="M129" s="100"/>
      <c r="N129" s="100"/>
      <c r="O129" s="104">
        <f t="shared" si="25"/>
        <v>0</v>
      </c>
      <c r="P129" s="242"/>
      <c r="Q129" s="242"/>
      <c r="R129" s="254"/>
      <c r="S129" s="52"/>
      <c r="T129" s="99"/>
      <c r="U129" s="105"/>
      <c r="V129" s="105"/>
      <c r="W129" s="246"/>
      <c r="X129" s="191"/>
      <c r="Y129" s="191"/>
      <c r="Z129" s="247"/>
      <c r="AA129" s="246"/>
      <c r="AB129" s="246"/>
      <c r="AC129" s="242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</row>
    <row r="130" spans="1:49" ht="13.5" customHeight="1">
      <c r="A130" s="242"/>
      <c r="B130" s="242"/>
      <c r="C130" s="246"/>
      <c r="D130" s="247"/>
      <c r="E130" s="242"/>
      <c r="F130" s="242"/>
      <c r="G130" s="52"/>
      <c r="H130" s="99"/>
      <c r="I130" s="100"/>
      <c r="J130" s="101"/>
      <c r="K130" s="102"/>
      <c r="L130" s="103">
        <f t="shared" si="24"/>
        <v>0</v>
      </c>
      <c r="M130" s="100"/>
      <c r="N130" s="100"/>
      <c r="O130" s="104">
        <f t="shared" si="25"/>
        <v>0</v>
      </c>
      <c r="P130" s="242"/>
      <c r="Q130" s="242"/>
      <c r="R130" s="254"/>
      <c r="S130" s="52"/>
      <c r="T130" s="99"/>
      <c r="U130" s="105"/>
      <c r="V130" s="105"/>
      <c r="W130" s="246"/>
      <c r="X130" s="191"/>
      <c r="Y130" s="191"/>
      <c r="Z130" s="247"/>
      <c r="AA130" s="246"/>
      <c r="AB130" s="246"/>
      <c r="AC130" s="242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</row>
    <row r="131" spans="1:49" ht="13.5" customHeight="1">
      <c r="A131" s="242"/>
      <c r="B131" s="242"/>
      <c r="C131" s="246"/>
      <c r="D131" s="247"/>
      <c r="E131" s="242"/>
      <c r="F131" s="242"/>
      <c r="G131" s="52"/>
      <c r="H131" s="99"/>
      <c r="I131" s="100"/>
      <c r="J131" s="101"/>
      <c r="K131" s="102"/>
      <c r="L131" s="103">
        <f t="shared" si="24"/>
        <v>0</v>
      </c>
      <c r="M131" s="100"/>
      <c r="N131" s="100"/>
      <c r="O131" s="104">
        <f t="shared" si="25"/>
        <v>0</v>
      </c>
      <c r="P131" s="242"/>
      <c r="Q131" s="242"/>
      <c r="R131" s="254"/>
      <c r="S131" s="52"/>
      <c r="T131" s="99"/>
      <c r="U131" s="105"/>
      <c r="V131" s="105"/>
      <c r="W131" s="246"/>
      <c r="X131" s="191"/>
      <c r="Y131" s="191"/>
      <c r="Z131" s="247"/>
      <c r="AA131" s="246"/>
      <c r="AB131" s="246"/>
      <c r="AC131" s="242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</row>
    <row r="132" spans="1:49" ht="13.5" customHeight="1">
      <c r="A132" s="243"/>
      <c r="B132" s="243"/>
      <c r="C132" s="248"/>
      <c r="D132" s="249"/>
      <c r="E132" s="243"/>
      <c r="F132" s="243"/>
      <c r="G132" s="106"/>
      <c r="H132" s="107"/>
      <c r="I132" s="108"/>
      <c r="J132" s="109"/>
      <c r="K132" s="110"/>
      <c r="L132" s="111">
        <f>SUM(L124:L131)</f>
        <v>0</v>
      </c>
      <c r="M132" s="108"/>
      <c r="N132" s="108"/>
      <c r="O132" s="111">
        <f>SUM(O124:O131)</f>
        <v>0</v>
      </c>
      <c r="P132" s="243"/>
      <c r="Q132" s="243"/>
      <c r="R132" s="255"/>
      <c r="S132" s="106"/>
      <c r="T132" s="107"/>
      <c r="U132" s="112"/>
      <c r="V132" s="112"/>
      <c r="W132" s="248"/>
      <c r="X132" s="169"/>
      <c r="Y132" s="169"/>
      <c r="Z132" s="249"/>
      <c r="AA132" s="248"/>
      <c r="AB132" s="248"/>
      <c r="AC132" s="243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</row>
    <row r="133" spans="1:49" ht="13.5" customHeight="1">
      <c r="A133" s="241"/>
      <c r="B133" s="241">
        <v>13</v>
      </c>
      <c r="C133" s="244"/>
      <c r="D133" s="245"/>
      <c r="E133" s="250"/>
      <c r="F133" s="251"/>
      <c r="G133" s="52"/>
      <c r="H133" s="99"/>
      <c r="I133" s="100"/>
      <c r="J133" s="101"/>
      <c r="K133" s="102"/>
      <c r="L133" s="103">
        <f t="shared" ref="L133:L140" si="26">I133*J133</f>
        <v>0</v>
      </c>
      <c r="M133" s="100"/>
      <c r="N133" s="100"/>
      <c r="O133" s="104">
        <f t="shared" ref="O133:O140" si="27">M133*N133</f>
        <v>0</v>
      </c>
      <c r="P133" s="252">
        <f>O141</f>
        <v>0</v>
      </c>
      <c r="Q133" s="241"/>
      <c r="R133" s="253"/>
      <c r="S133" s="52"/>
      <c r="T133" s="99"/>
      <c r="U133" s="105"/>
      <c r="V133" s="105"/>
      <c r="W133" s="256"/>
      <c r="X133" s="191"/>
      <c r="Y133" s="191"/>
      <c r="Z133" s="247"/>
      <c r="AA133" s="244"/>
      <c r="AB133" s="244"/>
      <c r="AC133" s="241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</row>
    <row r="134" spans="1:49" ht="13.5" customHeight="1">
      <c r="A134" s="242"/>
      <c r="B134" s="242"/>
      <c r="C134" s="246"/>
      <c r="D134" s="247"/>
      <c r="E134" s="242"/>
      <c r="F134" s="242"/>
      <c r="G134" s="52"/>
      <c r="H134" s="99"/>
      <c r="I134" s="100"/>
      <c r="J134" s="101"/>
      <c r="K134" s="102"/>
      <c r="L134" s="103">
        <f t="shared" si="26"/>
        <v>0</v>
      </c>
      <c r="M134" s="100"/>
      <c r="N134" s="100"/>
      <c r="O134" s="104">
        <f t="shared" si="27"/>
        <v>0</v>
      </c>
      <c r="P134" s="242"/>
      <c r="Q134" s="242"/>
      <c r="R134" s="254"/>
      <c r="S134" s="52"/>
      <c r="T134" s="99"/>
      <c r="U134" s="105"/>
      <c r="V134" s="105"/>
      <c r="W134" s="246"/>
      <c r="X134" s="191"/>
      <c r="Y134" s="191"/>
      <c r="Z134" s="247"/>
      <c r="AA134" s="246"/>
      <c r="AB134" s="246"/>
      <c r="AC134" s="242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</row>
    <row r="135" spans="1:49" ht="13.5" customHeight="1">
      <c r="A135" s="242"/>
      <c r="B135" s="242"/>
      <c r="C135" s="246"/>
      <c r="D135" s="247"/>
      <c r="E135" s="242"/>
      <c r="F135" s="242"/>
      <c r="G135" s="52"/>
      <c r="H135" s="99"/>
      <c r="I135" s="100"/>
      <c r="J135" s="101"/>
      <c r="K135" s="102"/>
      <c r="L135" s="103">
        <f t="shared" si="26"/>
        <v>0</v>
      </c>
      <c r="M135" s="100"/>
      <c r="N135" s="100"/>
      <c r="O135" s="104">
        <f t="shared" si="27"/>
        <v>0</v>
      </c>
      <c r="P135" s="242"/>
      <c r="Q135" s="242"/>
      <c r="R135" s="254"/>
      <c r="S135" s="52"/>
      <c r="T135" s="99"/>
      <c r="U135" s="105"/>
      <c r="V135" s="105"/>
      <c r="W135" s="246"/>
      <c r="X135" s="191"/>
      <c r="Y135" s="191"/>
      <c r="Z135" s="247"/>
      <c r="AA135" s="246"/>
      <c r="AB135" s="246"/>
      <c r="AC135" s="242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</row>
    <row r="136" spans="1:49" ht="13.5" customHeight="1">
      <c r="A136" s="242"/>
      <c r="B136" s="242"/>
      <c r="C136" s="246"/>
      <c r="D136" s="247"/>
      <c r="E136" s="242"/>
      <c r="F136" s="242"/>
      <c r="G136" s="52"/>
      <c r="H136" s="99"/>
      <c r="I136" s="100"/>
      <c r="J136" s="101"/>
      <c r="K136" s="102"/>
      <c r="L136" s="103">
        <f t="shared" si="26"/>
        <v>0</v>
      </c>
      <c r="M136" s="100"/>
      <c r="N136" s="100"/>
      <c r="O136" s="104">
        <f t="shared" si="27"/>
        <v>0</v>
      </c>
      <c r="P136" s="242"/>
      <c r="Q136" s="242"/>
      <c r="R136" s="254"/>
      <c r="S136" s="52"/>
      <c r="T136" s="99"/>
      <c r="U136" s="105"/>
      <c r="V136" s="105"/>
      <c r="W136" s="246"/>
      <c r="X136" s="191"/>
      <c r="Y136" s="191"/>
      <c r="Z136" s="247"/>
      <c r="AA136" s="246"/>
      <c r="AB136" s="246"/>
      <c r="AC136" s="242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</row>
    <row r="137" spans="1:49" ht="13.5" customHeight="1">
      <c r="A137" s="242"/>
      <c r="B137" s="242"/>
      <c r="C137" s="246"/>
      <c r="D137" s="247"/>
      <c r="E137" s="242"/>
      <c r="F137" s="242"/>
      <c r="G137" s="52"/>
      <c r="H137" s="99"/>
      <c r="I137" s="100"/>
      <c r="J137" s="101"/>
      <c r="K137" s="102"/>
      <c r="L137" s="103">
        <f t="shared" si="26"/>
        <v>0</v>
      </c>
      <c r="M137" s="100"/>
      <c r="N137" s="100"/>
      <c r="O137" s="104">
        <f t="shared" si="27"/>
        <v>0</v>
      </c>
      <c r="P137" s="242"/>
      <c r="Q137" s="242"/>
      <c r="R137" s="254"/>
      <c r="S137" s="52"/>
      <c r="T137" s="99"/>
      <c r="U137" s="105"/>
      <c r="V137" s="105"/>
      <c r="W137" s="246"/>
      <c r="X137" s="191"/>
      <c r="Y137" s="191"/>
      <c r="Z137" s="247"/>
      <c r="AA137" s="246"/>
      <c r="AB137" s="246"/>
      <c r="AC137" s="242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</row>
    <row r="138" spans="1:49" ht="13.5" customHeight="1">
      <c r="A138" s="242"/>
      <c r="B138" s="242"/>
      <c r="C138" s="246"/>
      <c r="D138" s="247"/>
      <c r="E138" s="242"/>
      <c r="F138" s="242"/>
      <c r="G138" s="52"/>
      <c r="H138" s="99"/>
      <c r="I138" s="100"/>
      <c r="J138" s="101"/>
      <c r="K138" s="102"/>
      <c r="L138" s="103">
        <f t="shared" si="26"/>
        <v>0</v>
      </c>
      <c r="M138" s="100"/>
      <c r="N138" s="100"/>
      <c r="O138" s="104">
        <f t="shared" si="27"/>
        <v>0</v>
      </c>
      <c r="P138" s="242"/>
      <c r="Q138" s="242"/>
      <c r="R138" s="254"/>
      <c r="S138" s="52"/>
      <c r="T138" s="99"/>
      <c r="U138" s="105"/>
      <c r="V138" s="105"/>
      <c r="W138" s="246"/>
      <c r="X138" s="191"/>
      <c r="Y138" s="191"/>
      <c r="Z138" s="247"/>
      <c r="AA138" s="246"/>
      <c r="AB138" s="246"/>
      <c r="AC138" s="242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</row>
    <row r="139" spans="1:49" ht="13.5" customHeight="1">
      <c r="A139" s="242"/>
      <c r="B139" s="242"/>
      <c r="C139" s="246"/>
      <c r="D139" s="247"/>
      <c r="E139" s="242"/>
      <c r="F139" s="242"/>
      <c r="G139" s="52"/>
      <c r="H139" s="99"/>
      <c r="I139" s="100"/>
      <c r="J139" s="101"/>
      <c r="K139" s="102"/>
      <c r="L139" s="103">
        <f t="shared" si="26"/>
        <v>0</v>
      </c>
      <c r="M139" s="100"/>
      <c r="N139" s="100"/>
      <c r="O139" s="104">
        <f t="shared" si="27"/>
        <v>0</v>
      </c>
      <c r="P139" s="242"/>
      <c r="Q139" s="242"/>
      <c r="R139" s="254"/>
      <c r="S139" s="52"/>
      <c r="T139" s="99"/>
      <c r="U139" s="105"/>
      <c r="V139" s="105"/>
      <c r="W139" s="246"/>
      <c r="X139" s="191"/>
      <c r="Y139" s="191"/>
      <c r="Z139" s="247"/>
      <c r="AA139" s="246"/>
      <c r="AB139" s="246"/>
      <c r="AC139" s="242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</row>
    <row r="140" spans="1:49" ht="13.5" customHeight="1">
      <c r="A140" s="242"/>
      <c r="B140" s="242"/>
      <c r="C140" s="246"/>
      <c r="D140" s="247"/>
      <c r="E140" s="242"/>
      <c r="F140" s="242"/>
      <c r="G140" s="52"/>
      <c r="H140" s="99"/>
      <c r="I140" s="100"/>
      <c r="J140" s="101"/>
      <c r="K140" s="102"/>
      <c r="L140" s="103">
        <f t="shared" si="26"/>
        <v>0</v>
      </c>
      <c r="M140" s="100"/>
      <c r="N140" s="100"/>
      <c r="O140" s="104">
        <f t="shared" si="27"/>
        <v>0</v>
      </c>
      <c r="P140" s="242"/>
      <c r="Q140" s="242"/>
      <c r="R140" s="254"/>
      <c r="S140" s="52"/>
      <c r="T140" s="99"/>
      <c r="U140" s="105"/>
      <c r="V140" s="105"/>
      <c r="W140" s="246"/>
      <c r="X140" s="191"/>
      <c r="Y140" s="191"/>
      <c r="Z140" s="247"/>
      <c r="AA140" s="246"/>
      <c r="AB140" s="246"/>
      <c r="AC140" s="242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</row>
    <row r="141" spans="1:49" ht="13.5" customHeight="1">
      <c r="A141" s="243"/>
      <c r="B141" s="243"/>
      <c r="C141" s="248"/>
      <c r="D141" s="249"/>
      <c r="E141" s="243"/>
      <c r="F141" s="243"/>
      <c r="G141" s="106"/>
      <c r="H141" s="107"/>
      <c r="I141" s="108"/>
      <c r="J141" s="109"/>
      <c r="K141" s="110"/>
      <c r="L141" s="111">
        <f>SUM(L133:L140)</f>
        <v>0</v>
      </c>
      <c r="M141" s="108"/>
      <c r="N141" s="108"/>
      <c r="O141" s="111">
        <f>SUM(O133:O140)</f>
        <v>0</v>
      </c>
      <c r="P141" s="243"/>
      <c r="Q141" s="243"/>
      <c r="R141" s="255"/>
      <c r="S141" s="106"/>
      <c r="T141" s="107"/>
      <c r="U141" s="112"/>
      <c r="V141" s="112"/>
      <c r="W141" s="248"/>
      <c r="X141" s="169"/>
      <c r="Y141" s="169"/>
      <c r="Z141" s="249"/>
      <c r="AA141" s="248"/>
      <c r="AB141" s="248"/>
      <c r="AC141" s="243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</row>
    <row r="142" spans="1:49" ht="13.5" customHeight="1">
      <c r="A142" s="241"/>
      <c r="B142" s="241">
        <v>14</v>
      </c>
      <c r="C142" s="244"/>
      <c r="D142" s="245"/>
      <c r="E142" s="250"/>
      <c r="F142" s="251"/>
      <c r="G142" s="52"/>
      <c r="H142" s="99"/>
      <c r="I142" s="100"/>
      <c r="J142" s="101"/>
      <c r="K142" s="102"/>
      <c r="L142" s="103">
        <f t="shared" ref="L142:L149" si="28">I142*J142</f>
        <v>0</v>
      </c>
      <c r="M142" s="100"/>
      <c r="N142" s="100"/>
      <c r="O142" s="104">
        <f t="shared" ref="O142:O149" si="29">M142*N142</f>
        <v>0</v>
      </c>
      <c r="P142" s="252">
        <f>O150</f>
        <v>0</v>
      </c>
      <c r="Q142" s="241"/>
      <c r="R142" s="253"/>
      <c r="S142" s="52"/>
      <c r="T142" s="99"/>
      <c r="U142" s="105"/>
      <c r="V142" s="105"/>
      <c r="W142" s="256"/>
      <c r="X142" s="191"/>
      <c r="Y142" s="191"/>
      <c r="Z142" s="247"/>
      <c r="AA142" s="244"/>
      <c r="AB142" s="244"/>
      <c r="AC142" s="241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</row>
    <row r="143" spans="1:49" ht="13.5" customHeight="1">
      <c r="A143" s="242"/>
      <c r="B143" s="242"/>
      <c r="C143" s="246"/>
      <c r="D143" s="247"/>
      <c r="E143" s="242"/>
      <c r="F143" s="242"/>
      <c r="G143" s="52"/>
      <c r="H143" s="99"/>
      <c r="I143" s="100"/>
      <c r="J143" s="101"/>
      <c r="K143" s="102"/>
      <c r="L143" s="103">
        <f t="shared" si="28"/>
        <v>0</v>
      </c>
      <c r="M143" s="100"/>
      <c r="N143" s="100"/>
      <c r="O143" s="104">
        <f t="shared" si="29"/>
        <v>0</v>
      </c>
      <c r="P143" s="242"/>
      <c r="Q143" s="242"/>
      <c r="R143" s="254"/>
      <c r="S143" s="52"/>
      <c r="T143" s="99"/>
      <c r="U143" s="105"/>
      <c r="V143" s="105"/>
      <c r="W143" s="246"/>
      <c r="X143" s="191"/>
      <c r="Y143" s="191"/>
      <c r="Z143" s="247"/>
      <c r="AA143" s="246"/>
      <c r="AB143" s="246"/>
      <c r="AC143" s="242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</row>
    <row r="144" spans="1:49" ht="13.5" customHeight="1">
      <c r="A144" s="242"/>
      <c r="B144" s="242"/>
      <c r="C144" s="246"/>
      <c r="D144" s="247"/>
      <c r="E144" s="242"/>
      <c r="F144" s="242"/>
      <c r="G144" s="52"/>
      <c r="H144" s="99"/>
      <c r="I144" s="100"/>
      <c r="J144" s="101"/>
      <c r="K144" s="102"/>
      <c r="L144" s="103">
        <f t="shared" si="28"/>
        <v>0</v>
      </c>
      <c r="M144" s="100"/>
      <c r="N144" s="100"/>
      <c r="O144" s="104">
        <f t="shared" si="29"/>
        <v>0</v>
      </c>
      <c r="P144" s="242"/>
      <c r="Q144" s="242"/>
      <c r="R144" s="254"/>
      <c r="S144" s="52"/>
      <c r="T144" s="99"/>
      <c r="U144" s="105"/>
      <c r="V144" s="105"/>
      <c r="W144" s="246"/>
      <c r="X144" s="191"/>
      <c r="Y144" s="191"/>
      <c r="Z144" s="247"/>
      <c r="AA144" s="246"/>
      <c r="AB144" s="246"/>
      <c r="AC144" s="242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</row>
    <row r="145" spans="1:49" ht="13.5" customHeight="1">
      <c r="A145" s="242"/>
      <c r="B145" s="242"/>
      <c r="C145" s="246"/>
      <c r="D145" s="247"/>
      <c r="E145" s="242"/>
      <c r="F145" s="242"/>
      <c r="G145" s="52"/>
      <c r="H145" s="99"/>
      <c r="I145" s="100"/>
      <c r="J145" s="101"/>
      <c r="K145" s="102"/>
      <c r="L145" s="103">
        <f t="shared" si="28"/>
        <v>0</v>
      </c>
      <c r="M145" s="100"/>
      <c r="N145" s="100"/>
      <c r="O145" s="104">
        <f t="shared" si="29"/>
        <v>0</v>
      </c>
      <c r="P145" s="242"/>
      <c r="Q145" s="242"/>
      <c r="R145" s="254"/>
      <c r="S145" s="52"/>
      <c r="T145" s="99"/>
      <c r="U145" s="105"/>
      <c r="V145" s="105"/>
      <c r="W145" s="246"/>
      <c r="X145" s="191"/>
      <c r="Y145" s="191"/>
      <c r="Z145" s="247"/>
      <c r="AA145" s="246"/>
      <c r="AB145" s="246"/>
      <c r="AC145" s="242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</row>
    <row r="146" spans="1:49" ht="13.5" customHeight="1">
      <c r="A146" s="242"/>
      <c r="B146" s="242"/>
      <c r="C146" s="246"/>
      <c r="D146" s="247"/>
      <c r="E146" s="242"/>
      <c r="F146" s="242"/>
      <c r="G146" s="52"/>
      <c r="H146" s="99"/>
      <c r="I146" s="100"/>
      <c r="J146" s="101"/>
      <c r="K146" s="102"/>
      <c r="L146" s="103">
        <f t="shared" si="28"/>
        <v>0</v>
      </c>
      <c r="M146" s="100"/>
      <c r="N146" s="100"/>
      <c r="O146" s="104">
        <f t="shared" si="29"/>
        <v>0</v>
      </c>
      <c r="P146" s="242"/>
      <c r="Q146" s="242"/>
      <c r="R146" s="254"/>
      <c r="S146" s="52"/>
      <c r="T146" s="99"/>
      <c r="U146" s="105"/>
      <c r="V146" s="105"/>
      <c r="W146" s="246"/>
      <c r="X146" s="191"/>
      <c r="Y146" s="191"/>
      <c r="Z146" s="247"/>
      <c r="AA146" s="246"/>
      <c r="AB146" s="246"/>
      <c r="AC146" s="242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</row>
    <row r="147" spans="1:49" ht="13.5" customHeight="1">
      <c r="A147" s="242"/>
      <c r="B147" s="242"/>
      <c r="C147" s="246"/>
      <c r="D147" s="247"/>
      <c r="E147" s="242"/>
      <c r="F147" s="242"/>
      <c r="G147" s="52"/>
      <c r="H147" s="99"/>
      <c r="I147" s="100"/>
      <c r="J147" s="101"/>
      <c r="K147" s="102"/>
      <c r="L147" s="103">
        <f t="shared" si="28"/>
        <v>0</v>
      </c>
      <c r="M147" s="100"/>
      <c r="N147" s="100"/>
      <c r="O147" s="104">
        <f t="shared" si="29"/>
        <v>0</v>
      </c>
      <c r="P147" s="242"/>
      <c r="Q147" s="242"/>
      <c r="R147" s="254"/>
      <c r="S147" s="52"/>
      <c r="T147" s="99"/>
      <c r="U147" s="105"/>
      <c r="V147" s="105"/>
      <c r="W147" s="246"/>
      <c r="X147" s="191"/>
      <c r="Y147" s="191"/>
      <c r="Z147" s="247"/>
      <c r="AA147" s="246"/>
      <c r="AB147" s="246"/>
      <c r="AC147" s="242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</row>
    <row r="148" spans="1:49" ht="13.5" customHeight="1">
      <c r="A148" s="242"/>
      <c r="B148" s="242"/>
      <c r="C148" s="246"/>
      <c r="D148" s="247"/>
      <c r="E148" s="242"/>
      <c r="F148" s="242"/>
      <c r="G148" s="52"/>
      <c r="H148" s="99"/>
      <c r="I148" s="100"/>
      <c r="J148" s="101"/>
      <c r="K148" s="102"/>
      <c r="L148" s="103">
        <f t="shared" si="28"/>
        <v>0</v>
      </c>
      <c r="M148" s="100"/>
      <c r="N148" s="100"/>
      <c r="O148" s="104">
        <f t="shared" si="29"/>
        <v>0</v>
      </c>
      <c r="P148" s="242"/>
      <c r="Q148" s="242"/>
      <c r="R148" s="254"/>
      <c r="S148" s="52"/>
      <c r="T148" s="99"/>
      <c r="U148" s="105"/>
      <c r="V148" s="105"/>
      <c r="W148" s="246"/>
      <c r="X148" s="191"/>
      <c r="Y148" s="191"/>
      <c r="Z148" s="247"/>
      <c r="AA148" s="246"/>
      <c r="AB148" s="246"/>
      <c r="AC148" s="242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</row>
    <row r="149" spans="1:49" ht="13.5" customHeight="1">
      <c r="A149" s="242"/>
      <c r="B149" s="242"/>
      <c r="C149" s="246"/>
      <c r="D149" s="247"/>
      <c r="E149" s="242"/>
      <c r="F149" s="242"/>
      <c r="G149" s="52"/>
      <c r="H149" s="99"/>
      <c r="I149" s="100"/>
      <c r="J149" s="101"/>
      <c r="K149" s="102"/>
      <c r="L149" s="103">
        <f t="shared" si="28"/>
        <v>0</v>
      </c>
      <c r="M149" s="100"/>
      <c r="N149" s="100"/>
      <c r="O149" s="104">
        <f t="shared" si="29"/>
        <v>0</v>
      </c>
      <c r="P149" s="242"/>
      <c r="Q149" s="242"/>
      <c r="R149" s="254"/>
      <c r="S149" s="52"/>
      <c r="T149" s="99"/>
      <c r="U149" s="105"/>
      <c r="V149" s="105"/>
      <c r="W149" s="246"/>
      <c r="X149" s="191"/>
      <c r="Y149" s="191"/>
      <c r="Z149" s="247"/>
      <c r="AA149" s="246"/>
      <c r="AB149" s="246"/>
      <c r="AC149" s="242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</row>
    <row r="150" spans="1:49" ht="13.5" customHeight="1">
      <c r="A150" s="243"/>
      <c r="B150" s="243"/>
      <c r="C150" s="248"/>
      <c r="D150" s="249"/>
      <c r="E150" s="243"/>
      <c r="F150" s="243"/>
      <c r="G150" s="106"/>
      <c r="H150" s="107"/>
      <c r="I150" s="108"/>
      <c r="J150" s="109"/>
      <c r="K150" s="110"/>
      <c r="L150" s="111">
        <f>SUM(L142:L149)</f>
        <v>0</v>
      </c>
      <c r="M150" s="108"/>
      <c r="N150" s="108"/>
      <c r="O150" s="111">
        <f>SUM(O142:O149)</f>
        <v>0</v>
      </c>
      <c r="P150" s="243"/>
      <c r="Q150" s="243"/>
      <c r="R150" s="255"/>
      <c r="S150" s="106"/>
      <c r="T150" s="107"/>
      <c r="U150" s="112"/>
      <c r="V150" s="112"/>
      <c r="W150" s="248"/>
      <c r="X150" s="169"/>
      <c r="Y150" s="169"/>
      <c r="Z150" s="249"/>
      <c r="AA150" s="248"/>
      <c r="AB150" s="248"/>
      <c r="AC150" s="243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</row>
    <row r="151" spans="1:49" ht="13.5" customHeight="1">
      <c r="A151" s="241"/>
      <c r="B151" s="241">
        <v>15</v>
      </c>
      <c r="C151" s="244"/>
      <c r="D151" s="245"/>
      <c r="E151" s="250"/>
      <c r="F151" s="251"/>
      <c r="G151" s="52"/>
      <c r="H151" s="99"/>
      <c r="I151" s="100"/>
      <c r="J151" s="101"/>
      <c r="K151" s="102"/>
      <c r="L151" s="103">
        <f t="shared" ref="L151:L158" si="30">I151*J151</f>
        <v>0</v>
      </c>
      <c r="M151" s="100"/>
      <c r="N151" s="100"/>
      <c r="O151" s="104">
        <f t="shared" ref="O151:O158" si="31">M151*N151</f>
        <v>0</v>
      </c>
      <c r="P151" s="252">
        <f>O159</f>
        <v>0</v>
      </c>
      <c r="Q151" s="241"/>
      <c r="R151" s="253"/>
      <c r="S151" s="52"/>
      <c r="T151" s="99"/>
      <c r="U151" s="105"/>
      <c r="V151" s="105"/>
      <c r="W151" s="256"/>
      <c r="X151" s="191"/>
      <c r="Y151" s="191"/>
      <c r="Z151" s="247"/>
      <c r="AA151" s="244"/>
      <c r="AB151" s="244"/>
      <c r="AC151" s="241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</row>
    <row r="152" spans="1:49" ht="13.5" customHeight="1">
      <c r="A152" s="242"/>
      <c r="B152" s="242"/>
      <c r="C152" s="246"/>
      <c r="D152" s="247"/>
      <c r="E152" s="242"/>
      <c r="F152" s="242"/>
      <c r="G152" s="52"/>
      <c r="H152" s="99"/>
      <c r="I152" s="100"/>
      <c r="J152" s="101"/>
      <c r="K152" s="102"/>
      <c r="L152" s="103">
        <f t="shared" si="30"/>
        <v>0</v>
      </c>
      <c r="M152" s="100"/>
      <c r="N152" s="100"/>
      <c r="O152" s="104">
        <f t="shared" si="31"/>
        <v>0</v>
      </c>
      <c r="P152" s="242"/>
      <c r="Q152" s="242"/>
      <c r="R152" s="254"/>
      <c r="S152" s="52"/>
      <c r="T152" s="99"/>
      <c r="U152" s="105"/>
      <c r="V152" s="105"/>
      <c r="W152" s="246"/>
      <c r="X152" s="191"/>
      <c r="Y152" s="191"/>
      <c r="Z152" s="247"/>
      <c r="AA152" s="246"/>
      <c r="AB152" s="246"/>
      <c r="AC152" s="242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</row>
    <row r="153" spans="1:49" ht="13.5" customHeight="1">
      <c r="A153" s="242"/>
      <c r="B153" s="242"/>
      <c r="C153" s="246"/>
      <c r="D153" s="247"/>
      <c r="E153" s="242"/>
      <c r="F153" s="242"/>
      <c r="G153" s="52"/>
      <c r="H153" s="99"/>
      <c r="I153" s="100"/>
      <c r="J153" s="101"/>
      <c r="K153" s="102"/>
      <c r="L153" s="103">
        <f t="shared" si="30"/>
        <v>0</v>
      </c>
      <c r="M153" s="100"/>
      <c r="N153" s="100"/>
      <c r="O153" s="104">
        <f t="shared" si="31"/>
        <v>0</v>
      </c>
      <c r="P153" s="242"/>
      <c r="Q153" s="242"/>
      <c r="R153" s="254"/>
      <c r="S153" s="52"/>
      <c r="T153" s="99"/>
      <c r="U153" s="105"/>
      <c r="V153" s="105"/>
      <c r="W153" s="246"/>
      <c r="X153" s="191"/>
      <c r="Y153" s="191"/>
      <c r="Z153" s="247"/>
      <c r="AA153" s="246"/>
      <c r="AB153" s="246"/>
      <c r="AC153" s="242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</row>
    <row r="154" spans="1:49" ht="13.5" customHeight="1">
      <c r="A154" s="242"/>
      <c r="B154" s="242"/>
      <c r="C154" s="246"/>
      <c r="D154" s="247"/>
      <c r="E154" s="242"/>
      <c r="F154" s="242"/>
      <c r="G154" s="52"/>
      <c r="H154" s="99"/>
      <c r="I154" s="100"/>
      <c r="J154" s="101"/>
      <c r="K154" s="102"/>
      <c r="L154" s="103">
        <f t="shared" si="30"/>
        <v>0</v>
      </c>
      <c r="M154" s="100"/>
      <c r="N154" s="100"/>
      <c r="O154" s="104">
        <f t="shared" si="31"/>
        <v>0</v>
      </c>
      <c r="P154" s="242"/>
      <c r="Q154" s="242"/>
      <c r="R154" s="254"/>
      <c r="S154" s="52"/>
      <c r="T154" s="99"/>
      <c r="U154" s="105"/>
      <c r="V154" s="105"/>
      <c r="W154" s="246"/>
      <c r="X154" s="191"/>
      <c r="Y154" s="191"/>
      <c r="Z154" s="247"/>
      <c r="AA154" s="246"/>
      <c r="AB154" s="246"/>
      <c r="AC154" s="242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</row>
    <row r="155" spans="1:49" ht="13.5" customHeight="1">
      <c r="A155" s="242"/>
      <c r="B155" s="242"/>
      <c r="C155" s="246"/>
      <c r="D155" s="247"/>
      <c r="E155" s="242"/>
      <c r="F155" s="242"/>
      <c r="G155" s="52"/>
      <c r="H155" s="99"/>
      <c r="I155" s="100"/>
      <c r="J155" s="101"/>
      <c r="K155" s="102"/>
      <c r="L155" s="103">
        <f t="shared" si="30"/>
        <v>0</v>
      </c>
      <c r="M155" s="100"/>
      <c r="N155" s="100"/>
      <c r="O155" s="104">
        <f t="shared" si="31"/>
        <v>0</v>
      </c>
      <c r="P155" s="242"/>
      <c r="Q155" s="242"/>
      <c r="R155" s="254"/>
      <c r="S155" s="52"/>
      <c r="T155" s="99"/>
      <c r="U155" s="105"/>
      <c r="V155" s="105"/>
      <c r="W155" s="246"/>
      <c r="X155" s="191"/>
      <c r="Y155" s="191"/>
      <c r="Z155" s="247"/>
      <c r="AA155" s="246"/>
      <c r="AB155" s="246"/>
      <c r="AC155" s="242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</row>
    <row r="156" spans="1:49" ht="13.5" customHeight="1">
      <c r="A156" s="242"/>
      <c r="B156" s="242"/>
      <c r="C156" s="246"/>
      <c r="D156" s="247"/>
      <c r="E156" s="242"/>
      <c r="F156" s="242"/>
      <c r="G156" s="52"/>
      <c r="H156" s="99"/>
      <c r="I156" s="100"/>
      <c r="J156" s="101"/>
      <c r="K156" s="102"/>
      <c r="L156" s="103">
        <f t="shared" si="30"/>
        <v>0</v>
      </c>
      <c r="M156" s="100"/>
      <c r="N156" s="100"/>
      <c r="O156" s="104">
        <f t="shared" si="31"/>
        <v>0</v>
      </c>
      <c r="P156" s="242"/>
      <c r="Q156" s="242"/>
      <c r="R156" s="254"/>
      <c r="S156" s="52"/>
      <c r="T156" s="99"/>
      <c r="U156" s="105"/>
      <c r="V156" s="105"/>
      <c r="W156" s="246"/>
      <c r="X156" s="191"/>
      <c r="Y156" s="191"/>
      <c r="Z156" s="247"/>
      <c r="AA156" s="246"/>
      <c r="AB156" s="246"/>
      <c r="AC156" s="242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</row>
    <row r="157" spans="1:49" ht="13.5" customHeight="1">
      <c r="A157" s="242"/>
      <c r="B157" s="242"/>
      <c r="C157" s="246"/>
      <c r="D157" s="247"/>
      <c r="E157" s="242"/>
      <c r="F157" s="242"/>
      <c r="G157" s="52"/>
      <c r="H157" s="99"/>
      <c r="I157" s="100"/>
      <c r="J157" s="101"/>
      <c r="K157" s="102"/>
      <c r="L157" s="103">
        <f t="shared" si="30"/>
        <v>0</v>
      </c>
      <c r="M157" s="100"/>
      <c r="N157" s="100"/>
      <c r="O157" s="104">
        <f t="shared" si="31"/>
        <v>0</v>
      </c>
      <c r="P157" s="242"/>
      <c r="Q157" s="242"/>
      <c r="R157" s="254"/>
      <c r="S157" s="52"/>
      <c r="T157" s="99"/>
      <c r="U157" s="105"/>
      <c r="V157" s="105"/>
      <c r="W157" s="246"/>
      <c r="X157" s="191"/>
      <c r="Y157" s="191"/>
      <c r="Z157" s="247"/>
      <c r="AA157" s="246"/>
      <c r="AB157" s="246"/>
      <c r="AC157" s="242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</row>
    <row r="158" spans="1:49" ht="13.5" customHeight="1">
      <c r="A158" s="242"/>
      <c r="B158" s="242"/>
      <c r="C158" s="246"/>
      <c r="D158" s="247"/>
      <c r="E158" s="242"/>
      <c r="F158" s="242"/>
      <c r="G158" s="52"/>
      <c r="H158" s="99"/>
      <c r="I158" s="100"/>
      <c r="J158" s="101"/>
      <c r="K158" s="102"/>
      <c r="L158" s="103">
        <f t="shared" si="30"/>
        <v>0</v>
      </c>
      <c r="M158" s="100"/>
      <c r="N158" s="100"/>
      <c r="O158" s="104">
        <f t="shared" si="31"/>
        <v>0</v>
      </c>
      <c r="P158" s="242"/>
      <c r="Q158" s="242"/>
      <c r="R158" s="254"/>
      <c r="S158" s="52"/>
      <c r="T158" s="99"/>
      <c r="U158" s="105"/>
      <c r="V158" s="105"/>
      <c r="W158" s="246"/>
      <c r="X158" s="191"/>
      <c r="Y158" s="191"/>
      <c r="Z158" s="247"/>
      <c r="AA158" s="246"/>
      <c r="AB158" s="246"/>
      <c r="AC158" s="242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</row>
    <row r="159" spans="1:49" ht="13.5" customHeight="1">
      <c r="A159" s="243"/>
      <c r="B159" s="243"/>
      <c r="C159" s="248"/>
      <c r="D159" s="249"/>
      <c r="E159" s="243"/>
      <c r="F159" s="243"/>
      <c r="G159" s="106"/>
      <c r="H159" s="107"/>
      <c r="I159" s="108"/>
      <c r="J159" s="109"/>
      <c r="K159" s="110"/>
      <c r="L159" s="111">
        <f>SUM(L151:L158)</f>
        <v>0</v>
      </c>
      <c r="M159" s="108"/>
      <c r="N159" s="108"/>
      <c r="O159" s="111">
        <f>SUM(O151:O158)</f>
        <v>0</v>
      </c>
      <c r="P159" s="243"/>
      <c r="Q159" s="243"/>
      <c r="R159" s="255"/>
      <c r="S159" s="106"/>
      <c r="T159" s="107"/>
      <c r="U159" s="112"/>
      <c r="V159" s="112"/>
      <c r="W159" s="248"/>
      <c r="X159" s="169"/>
      <c r="Y159" s="169"/>
      <c r="Z159" s="249"/>
      <c r="AA159" s="248"/>
      <c r="AB159" s="248"/>
      <c r="AC159" s="243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</row>
    <row r="160" spans="1:49" ht="13.5" customHeight="1">
      <c r="A160" s="241"/>
      <c r="B160" s="241">
        <v>16</v>
      </c>
      <c r="C160" s="244"/>
      <c r="D160" s="245"/>
      <c r="E160" s="250"/>
      <c r="F160" s="251"/>
      <c r="G160" s="52"/>
      <c r="H160" s="99"/>
      <c r="I160" s="100"/>
      <c r="J160" s="101"/>
      <c r="K160" s="102"/>
      <c r="L160" s="103">
        <f t="shared" ref="L160:L167" si="32">I160*J160</f>
        <v>0</v>
      </c>
      <c r="M160" s="100"/>
      <c r="N160" s="100"/>
      <c r="O160" s="104">
        <f t="shared" ref="O160:O167" si="33">M160*N160</f>
        <v>0</v>
      </c>
      <c r="P160" s="252">
        <f>O168</f>
        <v>0</v>
      </c>
      <c r="Q160" s="241"/>
      <c r="R160" s="253"/>
      <c r="S160" s="52"/>
      <c r="T160" s="99"/>
      <c r="U160" s="105"/>
      <c r="V160" s="105"/>
      <c r="W160" s="256"/>
      <c r="X160" s="191"/>
      <c r="Y160" s="191"/>
      <c r="Z160" s="247"/>
      <c r="AA160" s="244"/>
      <c r="AB160" s="244"/>
      <c r="AC160" s="241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</row>
    <row r="161" spans="1:49" ht="13.5" customHeight="1">
      <c r="A161" s="242"/>
      <c r="B161" s="242"/>
      <c r="C161" s="246"/>
      <c r="D161" s="247"/>
      <c r="E161" s="242"/>
      <c r="F161" s="242"/>
      <c r="G161" s="52"/>
      <c r="H161" s="99"/>
      <c r="I161" s="100"/>
      <c r="J161" s="101"/>
      <c r="K161" s="102"/>
      <c r="L161" s="103">
        <f t="shared" si="32"/>
        <v>0</v>
      </c>
      <c r="M161" s="100"/>
      <c r="N161" s="100"/>
      <c r="O161" s="104">
        <f t="shared" si="33"/>
        <v>0</v>
      </c>
      <c r="P161" s="242"/>
      <c r="Q161" s="242"/>
      <c r="R161" s="254"/>
      <c r="S161" s="52"/>
      <c r="T161" s="99"/>
      <c r="U161" s="105"/>
      <c r="V161" s="105"/>
      <c r="W161" s="246"/>
      <c r="X161" s="191"/>
      <c r="Y161" s="191"/>
      <c r="Z161" s="247"/>
      <c r="AA161" s="246"/>
      <c r="AB161" s="246"/>
      <c r="AC161" s="242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</row>
    <row r="162" spans="1:49" ht="13.5" customHeight="1">
      <c r="A162" s="242"/>
      <c r="B162" s="242"/>
      <c r="C162" s="246"/>
      <c r="D162" s="247"/>
      <c r="E162" s="242"/>
      <c r="F162" s="242"/>
      <c r="G162" s="52"/>
      <c r="H162" s="99"/>
      <c r="I162" s="100"/>
      <c r="J162" s="101"/>
      <c r="K162" s="102"/>
      <c r="L162" s="103">
        <f t="shared" si="32"/>
        <v>0</v>
      </c>
      <c r="M162" s="100"/>
      <c r="N162" s="100"/>
      <c r="O162" s="104">
        <f t="shared" si="33"/>
        <v>0</v>
      </c>
      <c r="P162" s="242"/>
      <c r="Q162" s="242"/>
      <c r="R162" s="254"/>
      <c r="S162" s="52"/>
      <c r="T162" s="99"/>
      <c r="U162" s="105"/>
      <c r="V162" s="105"/>
      <c r="W162" s="246"/>
      <c r="X162" s="191"/>
      <c r="Y162" s="191"/>
      <c r="Z162" s="247"/>
      <c r="AA162" s="246"/>
      <c r="AB162" s="246"/>
      <c r="AC162" s="242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</row>
    <row r="163" spans="1:49" ht="13.5" customHeight="1">
      <c r="A163" s="242"/>
      <c r="B163" s="242"/>
      <c r="C163" s="246"/>
      <c r="D163" s="247"/>
      <c r="E163" s="242"/>
      <c r="F163" s="242"/>
      <c r="G163" s="52"/>
      <c r="H163" s="99"/>
      <c r="I163" s="100"/>
      <c r="J163" s="101"/>
      <c r="K163" s="102"/>
      <c r="L163" s="103">
        <f t="shared" si="32"/>
        <v>0</v>
      </c>
      <c r="M163" s="100"/>
      <c r="N163" s="100"/>
      <c r="O163" s="104">
        <f t="shared" si="33"/>
        <v>0</v>
      </c>
      <c r="P163" s="242"/>
      <c r="Q163" s="242"/>
      <c r="R163" s="254"/>
      <c r="S163" s="52"/>
      <c r="T163" s="99"/>
      <c r="U163" s="105"/>
      <c r="V163" s="105"/>
      <c r="W163" s="246"/>
      <c r="X163" s="191"/>
      <c r="Y163" s="191"/>
      <c r="Z163" s="247"/>
      <c r="AA163" s="246"/>
      <c r="AB163" s="246"/>
      <c r="AC163" s="242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</row>
    <row r="164" spans="1:49" ht="13.5" customHeight="1">
      <c r="A164" s="242"/>
      <c r="B164" s="242"/>
      <c r="C164" s="246"/>
      <c r="D164" s="247"/>
      <c r="E164" s="242"/>
      <c r="F164" s="242"/>
      <c r="G164" s="52"/>
      <c r="H164" s="99"/>
      <c r="I164" s="100"/>
      <c r="J164" s="101"/>
      <c r="K164" s="102"/>
      <c r="L164" s="103">
        <f t="shared" si="32"/>
        <v>0</v>
      </c>
      <c r="M164" s="100"/>
      <c r="N164" s="100"/>
      <c r="O164" s="104">
        <f t="shared" si="33"/>
        <v>0</v>
      </c>
      <c r="P164" s="242"/>
      <c r="Q164" s="242"/>
      <c r="R164" s="254"/>
      <c r="S164" s="52"/>
      <c r="T164" s="99"/>
      <c r="U164" s="105"/>
      <c r="V164" s="105"/>
      <c r="W164" s="246"/>
      <c r="X164" s="191"/>
      <c r="Y164" s="191"/>
      <c r="Z164" s="247"/>
      <c r="AA164" s="246"/>
      <c r="AB164" s="246"/>
      <c r="AC164" s="242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</row>
    <row r="165" spans="1:49" ht="13.5" customHeight="1">
      <c r="A165" s="242"/>
      <c r="B165" s="242"/>
      <c r="C165" s="246"/>
      <c r="D165" s="247"/>
      <c r="E165" s="242"/>
      <c r="F165" s="242"/>
      <c r="G165" s="52"/>
      <c r="H165" s="99"/>
      <c r="I165" s="100"/>
      <c r="J165" s="101"/>
      <c r="K165" s="102"/>
      <c r="L165" s="103">
        <f t="shared" si="32"/>
        <v>0</v>
      </c>
      <c r="M165" s="100"/>
      <c r="N165" s="100"/>
      <c r="O165" s="104">
        <f t="shared" si="33"/>
        <v>0</v>
      </c>
      <c r="P165" s="242"/>
      <c r="Q165" s="242"/>
      <c r="R165" s="254"/>
      <c r="S165" s="52"/>
      <c r="T165" s="99"/>
      <c r="U165" s="105"/>
      <c r="V165" s="105"/>
      <c r="W165" s="246"/>
      <c r="X165" s="191"/>
      <c r="Y165" s="191"/>
      <c r="Z165" s="247"/>
      <c r="AA165" s="246"/>
      <c r="AB165" s="246"/>
      <c r="AC165" s="242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</row>
    <row r="166" spans="1:49" ht="13.5" customHeight="1">
      <c r="A166" s="242"/>
      <c r="B166" s="242"/>
      <c r="C166" s="246"/>
      <c r="D166" s="247"/>
      <c r="E166" s="242"/>
      <c r="F166" s="242"/>
      <c r="G166" s="52"/>
      <c r="H166" s="99"/>
      <c r="I166" s="100"/>
      <c r="J166" s="101"/>
      <c r="K166" s="102"/>
      <c r="L166" s="103">
        <f t="shared" si="32"/>
        <v>0</v>
      </c>
      <c r="M166" s="100"/>
      <c r="N166" s="100"/>
      <c r="O166" s="104">
        <f t="shared" si="33"/>
        <v>0</v>
      </c>
      <c r="P166" s="242"/>
      <c r="Q166" s="242"/>
      <c r="R166" s="254"/>
      <c r="S166" s="52"/>
      <c r="T166" s="99"/>
      <c r="U166" s="105"/>
      <c r="V166" s="105"/>
      <c r="W166" s="246"/>
      <c r="X166" s="191"/>
      <c r="Y166" s="191"/>
      <c r="Z166" s="247"/>
      <c r="AA166" s="246"/>
      <c r="AB166" s="246"/>
      <c r="AC166" s="242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</row>
    <row r="167" spans="1:49" ht="13.5" customHeight="1">
      <c r="A167" s="242"/>
      <c r="B167" s="242"/>
      <c r="C167" s="246"/>
      <c r="D167" s="247"/>
      <c r="E167" s="242"/>
      <c r="F167" s="242"/>
      <c r="G167" s="52"/>
      <c r="H167" s="99"/>
      <c r="I167" s="100"/>
      <c r="J167" s="101"/>
      <c r="K167" s="102"/>
      <c r="L167" s="103">
        <f t="shared" si="32"/>
        <v>0</v>
      </c>
      <c r="M167" s="100"/>
      <c r="N167" s="100"/>
      <c r="O167" s="104">
        <f t="shared" si="33"/>
        <v>0</v>
      </c>
      <c r="P167" s="242"/>
      <c r="Q167" s="242"/>
      <c r="R167" s="254"/>
      <c r="S167" s="52"/>
      <c r="T167" s="99"/>
      <c r="U167" s="105"/>
      <c r="V167" s="105"/>
      <c r="W167" s="246"/>
      <c r="X167" s="191"/>
      <c r="Y167" s="191"/>
      <c r="Z167" s="247"/>
      <c r="AA167" s="246"/>
      <c r="AB167" s="246"/>
      <c r="AC167" s="242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</row>
    <row r="168" spans="1:49" ht="13.5" customHeight="1">
      <c r="A168" s="243"/>
      <c r="B168" s="243"/>
      <c r="C168" s="248"/>
      <c r="D168" s="249"/>
      <c r="E168" s="243"/>
      <c r="F168" s="243"/>
      <c r="G168" s="106"/>
      <c r="H168" s="107"/>
      <c r="I168" s="108"/>
      <c r="J168" s="109"/>
      <c r="K168" s="110"/>
      <c r="L168" s="111">
        <f>SUM(L160:L167)</f>
        <v>0</v>
      </c>
      <c r="M168" s="108"/>
      <c r="N168" s="108"/>
      <c r="O168" s="111">
        <f>SUM(O160:O167)</f>
        <v>0</v>
      </c>
      <c r="P168" s="243"/>
      <c r="Q168" s="243"/>
      <c r="R168" s="255"/>
      <c r="S168" s="106"/>
      <c r="T168" s="107"/>
      <c r="U168" s="112"/>
      <c r="V168" s="112"/>
      <c r="W168" s="248"/>
      <c r="X168" s="169"/>
      <c r="Y168" s="169"/>
      <c r="Z168" s="249"/>
      <c r="AA168" s="248"/>
      <c r="AB168" s="248"/>
      <c r="AC168" s="243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</row>
    <row r="169" spans="1:49" ht="13.5" customHeight="1">
      <c r="A169" s="241"/>
      <c r="B169" s="241">
        <v>17</v>
      </c>
      <c r="C169" s="244"/>
      <c r="D169" s="245"/>
      <c r="E169" s="250"/>
      <c r="F169" s="251"/>
      <c r="G169" s="52"/>
      <c r="H169" s="99"/>
      <c r="I169" s="100"/>
      <c r="J169" s="101"/>
      <c r="K169" s="102"/>
      <c r="L169" s="103">
        <f t="shared" ref="L169:L176" si="34">I169*J169</f>
        <v>0</v>
      </c>
      <c r="M169" s="100"/>
      <c r="N169" s="100"/>
      <c r="O169" s="104">
        <f t="shared" ref="O169:O176" si="35">M169*N169</f>
        <v>0</v>
      </c>
      <c r="P169" s="252">
        <f>O177</f>
        <v>0</v>
      </c>
      <c r="Q169" s="241"/>
      <c r="R169" s="253"/>
      <c r="S169" s="52"/>
      <c r="T169" s="99"/>
      <c r="U169" s="105"/>
      <c r="V169" s="105"/>
      <c r="W169" s="256"/>
      <c r="X169" s="191"/>
      <c r="Y169" s="191"/>
      <c r="Z169" s="247"/>
      <c r="AA169" s="244"/>
      <c r="AB169" s="244"/>
      <c r="AC169" s="241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</row>
    <row r="170" spans="1:49" ht="13.5" customHeight="1">
      <c r="A170" s="242"/>
      <c r="B170" s="242"/>
      <c r="C170" s="246"/>
      <c r="D170" s="247"/>
      <c r="E170" s="242"/>
      <c r="F170" s="242"/>
      <c r="G170" s="52"/>
      <c r="H170" s="99"/>
      <c r="I170" s="100"/>
      <c r="J170" s="101"/>
      <c r="K170" s="102"/>
      <c r="L170" s="103">
        <f t="shared" si="34"/>
        <v>0</v>
      </c>
      <c r="M170" s="100"/>
      <c r="N170" s="100"/>
      <c r="O170" s="104">
        <f t="shared" si="35"/>
        <v>0</v>
      </c>
      <c r="P170" s="242"/>
      <c r="Q170" s="242"/>
      <c r="R170" s="254"/>
      <c r="S170" s="52"/>
      <c r="T170" s="99"/>
      <c r="U170" s="105"/>
      <c r="V170" s="105"/>
      <c r="W170" s="246"/>
      <c r="X170" s="191"/>
      <c r="Y170" s="191"/>
      <c r="Z170" s="247"/>
      <c r="AA170" s="246"/>
      <c r="AB170" s="246"/>
      <c r="AC170" s="242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</row>
    <row r="171" spans="1:49" ht="13.5" customHeight="1">
      <c r="A171" s="242"/>
      <c r="B171" s="242"/>
      <c r="C171" s="246"/>
      <c r="D171" s="247"/>
      <c r="E171" s="242"/>
      <c r="F171" s="242"/>
      <c r="G171" s="52"/>
      <c r="H171" s="99"/>
      <c r="I171" s="100"/>
      <c r="J171" s="101"/>
      <c r="K171" s="102"/>
      <c r="L171" s="103">
        <f t="shared" si="34"/>
        <v>0</v>
      </c>
      <c r="M171" s="100"/>
      <c r="N171" s="100"/>
      <c r="O171" s="104">
        <f t="shared" si="35"/>
        <v>0</v>
      </c>
      <c r="P171" s="242"/>
      <c r="Q171" s="242"/>
      <c r="R171" s="254"/>
      <c r="S171" s="52"/>
      <c r="T171" s="99"/>
      <c r="U171" s="105"/>
      <c r="V171" s="105"/>
      <c r="W171" s="246"/>
      <c r="X171" s="191"/>
      <c r="Y171" s="191"/>
      <c r="Z171" s="247"/>
      <c r="AA171" s="246"/>
      <c r="AB171" s="246"/>
      <c r="AC171" s="242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</row>
    <row r="172" spans="1:49" ht="13.5" customHeight="1">
      <c r="A172" s="242"/>
      <c r="B172" s="242"/>
      <c r="C172" s="246"/>
      <c r="D172" s="247"/>
      <c r="E172" s="242"/>
      <c r="F172" s="242"/>
      <c r="G172" s="52"/>
      <c r="H172" s="99"/>
      <c r="I172" s="100"/>
      <c r="J172" s="101"/>
      <c r="K172" s="102"/>
      <c r="L172" s="103">
        <f t="shared" si="34"/>
        <v>0</v>
      </c>
      <c r="M172" s="100"/>
      <c r="N172" s="100"/>
      <c r="O172" s="104">
        <f t="shared" si="35"/>
        <v>0</v>
      </c>
      <c r="P172" s="242"/>
      <c r="Q172" s="242"/>
      <c r="R172" s="254"/>
      <c r="S172" s="52"/>
      <c r="T172" s="99"/>
      <c r="U172" s="105"/>
      <c r="V172" s="105"/>
      <c r="W172" s="246"/>
      <c r="X172" s="191"/>
      <c r="Y172" s="191"/>
      <c r="Z172" s="247"/>
      <c r="AA172" s="246"/>
      <c r="AB172" s="246"/>
      <c r="AC172" s="242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</row>
    <row r="173" spans="1:49" ht="13.5" customHeight="1">
      <c r="A173" s="242"/>
      <c r="B173" s="242"/>
      <c r="C173" s="246"/>
      <c r="D173" s="247"/>
      <c r="E173" s="242"/>
      <c r="F173" s="242"/>
      <c r="G173" s="52"/>
      <c r="H173" s="99"/>
      <c r="I173" s="100"/>
      <c r="J173" s="101"/>
      <c r="K173" s="102"/>
      <c r="L173" s="103">
        <f t="shared" si="34"/>
        <v>0</v>
      </c>
      <c r="M173" s="100"/>
      <c r="N173" s="100"/>
      <c r="O173" s="104">
        <f t="shared" si="35"/>
        <v>0</v>
      </c>
      <c r="P173" s="242"/>
      <c r="Q173" s="242"/>
      <c r="R173" s="254"/>
      <c r="S173" s="52"/>
      <c r="T173" s="99"/>
      <c r="U173" s="105"/>
      <c r="V173" s="105"/>
      <c r="W173" s="246"/>
      <c r="X173" s="191"/>
      <c r="Y173" s="191"/>
      <c r="Z173" s="247"/>
      <c r="AA173" s="246"/>
      <c r="AB173" s="246"/>
      <c r="AC173" s="242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</row>
    <row r="174" spans="1:49" ht="13.5" customHeight="1">
      <c r="A174" s="242"/>
      <c r="B174" s="242"/>
      <c r="C174" s="246"/>
      <c r="D174" s="247"/>
      <c r="E174" s="242"/>
      <c r="F174" s="242"/>
      <c r="G174" s="52"/>
      <c r="H174" s="99"/>
      <c r="I174" s="100"/>
      <c r="J174" s="101"/>
      <c r="K174" s="102"/>
      <c r="L174" s="103">
        <f t="shared" si="34"/>
        <v>0</v>
      </c>
      <c r="M174" s="100"/>
      <c r="N174" s="100"/>
      <c r="O174" s="104">
        <f t="shared" si="35"/>
        <v>0</v>
      </c>
      <c r="P174" s="242"/>
      <c r="Q174" s="242"/>
      <c r="R174" s="254"/>
      <c r="S174" s="52"/>
      <c r="T174" s="99"/>
      <c r="U174" s="105"/>
      <c r="V174" s="105"/>
      <c r="W174" s="246"/>
      <c r="X174" s="191"/>
      <c r="Y174" s="191"/>
      <c r="Z174" s="247"/>
      <c r="AA174" s="246"/>
      <c r="AB174" s="246"/>
      <c r="AC174" s="242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</row>
    <row r="175" spans="1:49" ht="13.5" customHeight="1">
      <c r="A175" s="242"/>
      <c r="B175" s="242"/>
      <c r="C175" s="246"/>
      <c r="D175" s="247"/>
      <c r="E175" s="242"/>
      <c r="F175" s="242"/>
      <c r="G175" s="52"/>
      <c r="H175" s="99"/>
      <c r="I175" s="100"/>
      <c r="J175" s="101"/>
      <c r="K175" s="102"/>
      <c r="L175" s="103">
        <f t="shared" si="34"/>
        <v>0</v>
      </c>
      <c r="M175" s="100"/>
      <c r="N175" s="100"/>
      <c r="O175" s="104">
        <f t="shared" si="35"/>
        <v>0</v>
      </c>
      <c r="P175" s="242"/>
      <c r="Q175" s="242"/>
      <c r="R175" s="254"/>
      <c r="S175" s="52"/>
      <c r="T175" s="99"/>
      <c r="U175" s="105"/>
      <c r="V175" s="105"/>
      <c r="W175" s="246"/>
      <c r="X175" s="191"/>
      <c r="Y175" s="191"/>
      <c r="Z175" s="247"/>
      <c r="AA175" s="246"/>
      <c r="AB175" s="246"/>
      <c r="AC175" s="242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</row>
    <row r="176" spans="1:49" ht="13.5" customHeight="1">
      <c r="A176" s="242"/>
      <c r="B176" s="242"/>
      <c r="C176" s="246"/>
      <c r="D176" s="247"/>
      <c r="E176" s="242"/>
      <c r="F176" s="242"/>
      <c r="G176" s="52"/>
      <c r="H176" s="99"/>
      <c r="I176" s="100"/>
      <c r="J176" s="101"/>
      <c r="K176" s="102"/>
      <c r="L176" s="103">
        <f t="shared" si="34"/>
        <v>0</v>
      </c>
      <c r="M176" s="100"/>
      <c r="N176" s="100"/>
      <c r="O176" s="104">
        <f t="shared" si="35"/>
        <v>0</v>
      </c>
      <c r="P176" s="242"/>
      <c r="Q176" s="242"/>
      <c r="R176" s="254"/>
      <c r="S176" s="52"/>
      <c r="T176" s="99"/>
      <c r="U176" s="105"/>
      <c r="V176" s="105"/>
      <c r="W176" s="246"/>
      <c r="X176" s="191"/>
      <c r="Y176" s="191"/>
      <c r="Z176" s="247"/>
      <c r="AA176" s="246"/>
      <c r="AB176" s="246"/>
      <c r="AC176" s="242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</row>
    <row r="177" spans="1:49" ht="13.5" customHeight="1">
      <c r="A177" s="243"/>
      <c r="B177" s="243"/>
      <c r="C177" s="248"/>
      <c r="D177" s="249"/>
      <c r="E177" s="243"/>
      <c r="F177" s="243"/>
      <c r="G177" s="106"/>
      <c r="H177" s="107"/>
      <c r="I177" s="108"/>
      <c r="J177" s="109"/>
      <c r="K177" s="110"/>
      <c r="L177" s="111">
        <f>SUM(L169:L176)</f>
        <v>0</v>
      </c>
      <c r="M177" s="108"/>
      <c r="N177" s="108"/>
      <c r="O177" s="111">
        <f>SUM(O169:O176)</f>
        <v>0</v>
      </c>
      <c r="P177" s="243"/>
      <c r="Q177" s="243"/>
      <c r="R177" s="255"/>
      <c r="S177" s="106"/>
      <c r="T177" s="107"/>
      <c r="U177" s="112"/>
      <c r="V177" s="112"/>
      <c r="W177" s="248"/>
      <c r="X177" s="169"/>
      <c r="Y177" s="169"/>
      <c r="Z177" s="249"/>
      <c r="AA177" s="248"/>
      <c r="AB177" s="248"/>
      <c r="AC177" s="243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</row>
    <row r="178" spans="1:49" ht="13.5" customHeight="1">
      <c r="A178" s="241"/>
      <c r="B178" s="241">
        <v>18</v>
      </c>
      <c r="C178" s="244"/>
      <c r="D178" s="245"/>
      <c r="E178" s="250"/>
      <c r="F178" s="251"/>
      <c r="G178" s="52"/>
      <c r="H178" s="99"/>
      <c r="I178" s="100"/>
      <c r="J178" s="101"/>
      <c r="K178" s="102"/>
      <c r="L178" s="103">
        <f t="shared" ref="L178:L185" si="36">I178*J178</f>
        <v>0</v>
      </c>
      <c r="M178" s="100"/>
      <c r="N178" s="100"/>
      <c r="O178" s="104">
        <f t="shared" ref="O178:O185" si="37">M178*N178</f>
        <v>0</v>
      </c>
      <c r="P178" s="252">
        <f>O186</f>
        <v>0</v>
      </c>
      <c r="Q178" s="241"/>
      <c r="R178" s="253"/>
      <c r="S178" s="52"/>
      <c r="T178" s="99"/>
      <c r="U178" s="105"/>
      <c r="V178" s="105"/>
      <c r="W178" s="256"/>
      <c r="X178" s="191"/>
      <c r="Y178" s="191"/>
      <c r="Z178" s="247"/>
      <c r="AA178" s="244"/>
      <c r="AB178" s="244"/>
      <c r="AC178" s="241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</row>
    <row r="179" spans="1:49" ht="13.5" customHeight="1">
      <c r="A179" s="242"/>
      <c r="B179" s="242"/>
      <c r="C179" s="246"/>
      <c r="D179" s="247"/>
      <c r="E179" s="242"/>
      <c r="F179" s="242"/>
      <c r="G179" s="52"/>
      <c r="H179" s="99"/>
      <c r="I179" s="100"/>
      <c r="J179" s="101"/>
      <c r="K179" s="102"/>
      <c r="L179" s="103">
        <f t="shared" si="36"/>
        <v>0</v>
      </c>
      <c r="M179" s="100"/>
      <c r="N179" s="100"/>
      <c r="O179" s="104">
        <f t="shared" si="37"/>
        <v>0</v>
      </c>
      <c r="P179" s="242"/>
      <c r="Q179" s="242"/>
      <c r="R179" s="254"/>
      <c r="S179" s="52"/>
      <c r="T179" s="99"/>
      <c r="U179" s="105"/>
      <c r="V179" s="105"/>
      <c r="W179" s="246"/>
      <c r="X179" s="191"/>
      <c r="Y179" s="191"/>
      <c r="Z179" s="247"/>
      <c r="AA179" s="246"/>
      <c r="AB179" s="246"/>
      <c r="AC179" s="242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</row>
    <row r="180" spans="1:49" ht="13.5" customHeight="1">
      <c r="A180" s="242"/>
      <c r="B180" s="242"/>
      <c r="C180" s="246"/>
      <c r="D180" s="247"/>
      <c r="E180" s="242"/>
      <c r="F180" s="242"/>
      <c r="G180" s="52"/>
      <c r="H180" s="99"/>
      <c r="I180" s="100"/>
      <c r="J180" s="101"/>
      <c r="K180" s="102"/>
      <c r="L180" s="103">
        <f t="shared" si="36"/>
        <v>0</v>
      </c>
      <c r="M180" s="100"/>
      <c r="N180" s="100"/>
      <c r="O180" s="104">
        <f t="shared" si="37"/>
        <v>0</v>
      </c>
      <c r="P180" s="242"/>
      <c r="Q180" s="242"/>
      <c r="R180" s="254"/>
      <c r="S180" s="52"/>
      <c r="T180" s="99"/>
      <c r="U180" s="105"/>
      <c r="V180" s="105"/>
      <c r="W180" s="246"/>
      <c r="X180" s="191"/>
      <c r="Y180" s="191"/>
      <c r="Z180" s="247"/>
      <c r="AA180" s="246"/>
      <c r="AB180" s="246"/>
      <c r="AC180" s="242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</row>
    <row r="181" spans="1:49" ht="13.5" customHeight="1">
      <c r="A181" s="242"/>
      <c r="B181" s="242"/>
      <c r="C181" s="246"/>
      <c r="D181" s="247"/>
      <c r="E181" s="242"/>
      <c r="F181" s="242"/>
      <c r="G181" s="52"/>
      <c r="H181" s="99"/>
      <c r="I181" s="100"/>
      <c r="J181" s="101"/>
      <c r="K181" s="102"/>
      <c r="L181" s="103">
        <f t="shared" si="36"/>
        <v>0</v>
      </c>
      <c r="M181" s="100"/>
      <c r="N181" s="100"/>
      <c r="O181" s="104">
        <f t="shared" si="37"/>
        <v>0</v>
      </c>
      <c r="P181" s="242"/>
      <c r="Q181" s="242"/>
      <c r="R181" s="254"/>
      <c r="S181" s="52"/>
      <c r="T181" s="99"/>
      <c r="U181" s="105"/>
      <c r="V181" s="105"/>
      <c r="W181" s="246"/>
      <c r="X181" s="191"/>
      <c r="Y181" s="191"/>
      <c r="Z181" s="247"/>
      <c r="AA181" s="246"/>
      <c r="AB181" s="246"/>
      <c r="AC181" s="242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</row>
    <row r="182" spans="1:49" ht="13.5" customHeight="1">
      <c r="A182" s="242"/>
      <c r="B182" s="242"/>
      <c r="C182" s="246"/>
      <c r="D182" s="247"/>
      <c r="E182" s="242"/>
      <c r="F182" s="242"/>
      <c r="G182" s="52"/>
      <c r="H182" s="99"/>
      <c r="I182" s="100"/>
      <c r="J182" s="101"/>
      <c r="K182" s="102"/>
      <c r="L182" s="103">
        <f t="shared" si="36"/>
        <v>0</v>
      </c>
      <c r="M182" s="100"/>
      <c r="N182" s="100"/>
      <c r="O182" s="104">
        <f t="shared" si="37"/>
        <v>0</v>
      </c>
      <c r="P182" s="242"/>
      <c r="Q182" s="242"/>
      <c r="R182" s="254"/>
      <c r="S182" s="52"/>
      <c r="T182" s="99"/>
      <c r="U182" s="105"/>
      <c r="V182" s="105"/>
      <c r="W182" s="246"/>
      <c r="X182" s="191"/>
      <c r="Y182" s="191"/>
      <c r="Z182" s="247"/>
      <c r="AA182" s="246"/>
      <c r="AB182" s="246"/>
      <c r="AC182" s="242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</row>
    <row r="183" spans="1:49" ht="13.5" customHeight="1">
      <c r="A183" s="242"/>
      <c r="B183" s="242"/>
      <c r="C183" s="246"/>
      <c r="D183" s="247"/>
      <c r="E183" s="242"/>
      <c r="F183" s="242"/>
      <c r="G183" s="52"/>
      <c r="H183" s="99"/>
      <c r="I183" s="100"/>
      <c r="J183" s="101"/>
      <c r="K183" s="102"/>
      <c r="L183" s="103">
        <f t="shared" si="36"/>
        <v>0</v>
      </c>
      <c r="M183" s="100"/>
      <c r="N183" s="100"/>
      <c r="O183" s="104">
        <f t="shared" si="37"/>
        <v>0</v>
      </c>
      <c r="P183" s="242"/>
      <c r="Q183" s="242"/>
      <c r="R183" s="254"/>
      <c r="S183" s="52"/>
      <c r="T183" s="99"/>
      <c r="U183" s="105"/>
      <c r="V183" s="105"/>
      <c r="W183" s="246"/>
      <c r="X183" s="191"/>
      <c r="Y183" s="191"/>
      <c r="Z183" s="247"/>
      <c r="AA183" s="246"/>
      <c r="AB183" s="246"/>
      <c r="AC183" s="242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</row>
    <row r="184" spans="1:49" ht="13.5" customHeight="1">
      <c r="A184" s="242"/>
      <c r="B184" s="242"/>
      <c r="C184" s="246"/>
      <c r="D184" s="247"/>
      <c r="E184" s="242"/>
      <c r="F184" s="242"/>
      <c r="G184" s="52"/>
      <c r="H184" s="99"/>
      <c r="I184" s="100"/>
      <c r="J184" s="101"/>
      <c r="K184" s="102"/>
      <c r="L184" s="103">
        <f t="shared" si="36"/>
        <v>0</v>
      </c>
      <c r="M184" s="100"/>
      <c r="N184" s="100"/>
      <c r="O184" s="104">
        <f t="shared" si="37"/>
        <v>0</v>
      </c>
      <c r="P184" s="242"/>
      <c r="Q184" s="242"/>
      <c r="R184" s="254"/>
      <c r="S184" s="52"/>
      <c r="T184" s="99"/>
      <c r="U184" s="105"/>
      <c r="V184" s="105"/>
      <c r="W184" s="246"/>
      <c r="X184" s="191"/>
      <c r="Y184" s="191"/>
      <c r="Z184" s="247"/>
      <c r="AA184" s="246"/>
      <c r="AB184" s="246"/>
      <c r="AC184" s="242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</row>
    <row r="185" spans="1:49" ht="13.5" customHeight="1">
      <c r="A185" s="242"/>
      <c r="B185" s="242"/>
      <c r="C185" s="246"/>
      <c r="D185" s="247"/>
      <c r="E185" s="242"/>
      <c r="F185" s="242"/>
      <c r="G185" s="52"/>
      <c r="H185" s="99"/>
      <c r="I185" s="100"/>
      <c r="J185" s="101"/>
      <c r="K185" s="102"/>
      <c r="L185" s="103">
        <f t="shared" si="36"/>
        <v>0</v>
      </c>
      <c r="M185" s="100"/>
      <c r="N185" s="100"/>
      <c r="O185" s="104">
        <f t="shared" si="37"/>
        <v>0</v>
      </c>
      <c r="P185" s="242"/>
      <c r="Q185" s="242"/>
      <c r="R185" s="254"/>
      <c r="S185" s="52"/>
      <c r="T185" s="99"/>
      <c r="U185" s="105"/>
      <c r="V185" s="105"/>
      <c r="W185" s="246"/>
      <c r="X185" s="191"/>
      <c r="Y185" s="191"/>
      <c r="Z185" s="247"/>
      <c r="AA185" s="246"/>
      <c r="AB185" s="246"/>
      <c r="AC185" s="242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</row>
    <row r="186" spans="1:49" ht="13.5" customHeight="1">
      <c r="A186" s="243"/>
      <c r="B186" s="243"/>
      <c r="C186" s="248"/>
      <c r="D186" s="249"/>
      <c r="E186" s="243"/>
      <c r="F186" s="243"/>
      <c r="G186" s="106"/>
      <c r="H186" s="107"/>
      <c r="I186" s="108"/>
      <c r="J186" s="109"/>
      <c r="K186" s="110"/>
      <c r="L186" s="111">
        <f>SUM(L178:L185)</f>
        <v>0</v>
      </c>
      <c r="M186" s="108"/>
      <c r="N186" s="108"/>
      <c r="O186" s="111">
        <f>SUM(O178:O185)</f>
        <v>0</v>
      </c>
      <c r="P186" s="243"/>
      <c r="Q186" s="243"/>
      <c r="R186" s="255"/>
      <c r="S186" s="106"/>
      <c r="T186" s="107"/>
      <c r="U186" s="112"/>
      <c r="V186" s="112"/>
      <c r="W186" s="248"/>
      <c r="X186" s="169"/>
      <c r="Y186" s="169"/>
      <c r="Z186" s="249"/>
      <c r="AA186" s="248"/>
      <c r="AB186" s="248"/>
      <c r="AC186" s="243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</row>
    <row r="187" spans="1:49" ht="13.5" customHeight="1">
      <c r="A187" s="241"/>
      <c r="B187" s="241">
        <v>19</v>
      </c>
      <c r="C187" s="244"/>
      <c r="D187" s="245"/>
      <c r="E187" s="250"/>
      <c r="F187" s="251"/>
      <c r="G187" s="52"/>
      <c r="H187" s="99"/>
      <c r="I187" s="100"/>
      <c r="J187" s="101"/>
      <c r="K187" s="102"/>
      <c r="L187" s="103">
        <f t="shared" ref="L187:L194" si="38">I187*J187</f>
        <v>0</v>
      </c>
      <c r="M187" s="100"/>
      <c r="N187" s="100"/>
      <c r="O187" s="104">
        <f t="shared" ref="O187:O194" si="39">M187*N187</f>
        <v>0</v>
      </c>
      <c r="P187" s="252">
        <f>O195</f>
        <v>0</v>
      </c>
      <c r="Q187" s="241"/>
      <c r="R187" s="253"/>
      <c r="S187" s="52"/>
      <c r="T187" s="99"/>
      <c r="U187" s="105"/>
      <c r="V187" s="105"/>
      <c r="W187" s="256"/>
      <c r="X187" s="191"/>
      <c r="Y187" s="191"/>
      <c r="Z187" s="247"/>
      <c r="AA187" s="244"/>
      <c r="AB187" s="244"/>
      <c r="AC187" s="241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</row>
    <row r="188" spans="1:49" ht="13.5" customHeight="1">
      <c r="A188" s="242"/>
      <c r="B188" s="242"/>
      <c r="C188" s="246"/>
      <c r="D188" s="247"/>
      <c r="E188" s="242"/>
      <c r="F188" s="242"/>
      <c r="G188" s="52"/>
      <c r="H188" s="99"/>
      <c r="I188" s="100"/>
      <c r="J188" s="101"/>
      <c r="K188" s="102"/>
      <c r="L188" s="103">
        <f t="shared" si="38"/>
        <v>0</v>
      </c>
      <c r="M188" s="100"/>
      <c r="N188" s="100"/>
      <c r="O188" s="104">
        <f t="shared" si="39"/>
        <v>0</v>
      </c>
      <c r="P188" s="242"/>
      <c r="Q188" s="242"/>
      <c r="R188" s="254"/>
      <c r="S188" s="52"/>
      <c r="T188" s="99"/>
      <c r="U188" s="105"/>
      <c r="V188" s="105"/>
      <c r="W188" s="246"/>
      <c r="X188" s="191"/>
      <c r="Y188" s="191"/>
      <c r="Z188" s="247"/>
      <c r="AA188" s="246"/>
      <c r="AB188" s="246"/>
      <c r="AC188" s="242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</row>
    <row r="189" spans="1:49" ht="13.5" customHeight="1">
      <c r="A189" s="242"/>
      <c r="B189" s="242"/>
      <c r="C189" s="246"/>
      <c r="D189" s="247"/>
      <c r="E189" s="242"/>
      <c r="F189" s="242"/>
      <c r="G189" s="52"/>
      <c r="H189" s="99"/>
      <c r="I189" s="100"/>
      <c r="J189" s="101"/>
      <c r="K189" s="102"/>
      <c r="L189" s="103">
        <f t="shared" si="38"/>
        <v>0</v>
      </c>
      <c r="M189" s="100"/>
      <c r="N189" s="100"/>
      <c r="O189" s="104">
        <f t="shared" si="39"/>
        <v>0</v>
      </c>
      <c r="P189" s="242"/>
      <c r="Q189" s="242"/>
      <c r="R189" s="254"/>
      <c r="S189" s="52"/>
      <c r="T189" s="99"/>
      <c r="U189" s="105"/>
      <c r="V189" s="105"/>
      <c r="W189" s="246"/>
      <c r="X189" s="191"/>
      <c r="Y189" s="191"/>
      <c r="Z189" s="247"/>
      <c r="AA189" s="246"/>
      <c r="AB189" s="246"/>
      <c r="AC189" s="242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</row>
    <row r="190" spans="1:49" ht="13.5" customHeight="1">
      <c r="A190" s="242"/>
      <c r="B190" s="242"/>
      <c r="C190" s="246"/>
      <c r="D190" s="247"/>
      <c r="E190" s="242"/>
      <c r="F190" s="242"/>
      <c r="G190" s="52"/>
      <c r="H190" s="99"/>
      <c r="I190" s="100"/>
      <c r="J190" s="101"/>
      <c r="K190" s="102"/>
      <c r="L190" s="103">
        <f t="shared" si="38"/>
        <v>0</v>
      </c>
      <c r="M190" s="100"/>
      <c r="N190" s="100"/>
      <c r="O190" s="104">
        <f t="shared" si="39"/>
        <v>0</v>
      </c>
      <c r="P190" s="242"/>
      <c r="Q190" s="242"/>
      <c r="R190" s="254"/>
      <c r="S190" s="52"/>
      <c r="T190" s="99"/>
      <c r="U190" s="105"/>
      <c r="V190" s="105"/>
      <c r="W190" s="246"/>
      <c r="X190" s="191"/>
      <c r="Y190" s="191"/>
      <c r="Z190" s="247"/>
      <c r="AA190" s="246"/>
      <c r="AB190" s="246"/>
      <c r="AC190" s="242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</row>
    <row r="191" spans="1:49" ht="13.5" customHeight="1">
      <c r="A191" s="242"/>
      <c r="B191" s="242"/>
      <c r="C191" s="246"/>
      <c r="D191" s="247"/>
      <c r="E191" s="242"/>
      <c r="F191" s="242"/>
      <c r="G191" s="52"/>
      <c r="H191" s="99"/>
      <c r="I191" s="100"/>
      <c r="J191" s="101"/>
      <c r="K191" s="102"/>
      <c r="L191" s="103">
        <f t="shared" si="38"/>
        <v>0</v>
      </c>
      <c r="M191" s="100"/>
      <c r="N191" s="100"/>
      <c r="O191" s="104">
        <f t="shared" si="39"/>
        <v>0</v>
      </c>
      <c r="P191" s="242"/>
      <c r="Q191" s="242"/>
      <c r="R191" s="254"/>
      <c r="S191" s="52"/>
      <c r="T191" s="99"/>
      <c r="U191" s="105"/>
      <c r="V191" s="105"/>
      <c r="W191" s="246"/>
      <c r="X191" s="191"/>
      <c r="Y191" s="191"/>
      <c r="Z191" s="247"/>
      <c r="AA191" s="246"/>
      <c r="AB191" s="246"/>
      <c r="AC191" s="242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</row>
    <row r="192" spans="1:49" ht="13.5" customHeight="1">
      <c r="A192" s="242"/>
      <c r="B192" s="242"/>
      <c r="C192" s="246"/>
      <c r="D192" s="247"/>
      <c r="E192" s="242"/>
      <c r="F192" s="242"/>
      <c r="G192" s="52"/>
      <c r="H192" s="99"/>
      <c r="I192" s="100"/>
      <c r="J192" s="101"/>
      <c r="K192" s="102"/>
      <c r="L192" s="103">
        <f t="shared" si="38"/>
        <v>0</v>
      </c>
      <c r="M192" s="100"/>
      <c r="N192" s="100"/>
      <c r="O192" s="104">
        <f t="shared" si="39"/>
        <v>0</v>
      </c>
      <c r="P192" s="242"/>
      <c r="Q192" s="242"/>
      <c r="R192" s="254"/>
      <c r="S192" s="52"/>
      <c r="T192" s="99"/>
      <c r="U192" s="105"/>
      <c r="V192" s="105"/>
      <c r="W192" s="246"/>
      <c r="X192" s="191"/>
      <c r="Y192" s="191"/>
      <c r="Z192" s="247"/>
      <c r="AA192" s="246"/>
      <c r="AB192" s="246"/>
      <c r="AC192" s="242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</row>
    <row r="193" spans="1:49" ht="13.5" customHeight="1">
      <c r="A193" s="242"/>
      <c r="B193" s="242"/>
      <c r="C193" s="246"/>
      <c r="D193" s="247"/>
      <c r="E193" s="242"/>
      <c r="F193" s="242"/>
      <c r="G193" s="52"/>
      <c r="H193" s="99"/>
      <c r="I193" s="100"/>
      <c r="J193" s="101"/>
      <c r="K193" s="102"/>
      <c r="L193" s="103">
        <f t="shared" si="38"/>
        <v>0</v>
      </c>
      <c r="M193" s="100"/>
      <c r="N193" s="100"/>
      <c r="O193" s="104">
        <f t="shared" si="39"/>
        <v>0</v>
      </c>
      <c r="P193" s="242"/>
      <c r="Q193" s="242"/>
      <c r="R193" s="254"/>
      <c r="S193" s="52"/>
      <c r="T193" s="99"/>
      <c r="U193" s="105"/>
      <c r="V193" s="105"/>
      <c r="W193" s="246"/>
      <c r="X193" s="191"/>
      <c r="Y193" s="191"/>
      <c r="Z193" s="247"/>
      <c r="AA193" s="246"/>
      <c r="AB193" s="246"/>
      <c r="AC193" s="242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</row>
    <row r="194" spans="1:49" ht="13.5" customHeight="1">
      <c r="A194" s="242"/>
      <c r="B194" s="242"/>
      <c r="C194" s="246"/>
      <c r="D194" s="247"/>
      <c r="E194" s="242"/>
      <c r="F194" s="242"/>
      <c r="G194" s="52"/>
      <c r="H194" s="99"/>
      <c r="I194" s="100"/>
      <c r="J194" s="101"/>
      <c r="K194" s="102"/>
      <c r="L194" s="103">
        <f t="shared" si="38"/>
        <v>0</v>
      </c>
      <c r="M194" s="100"/>
      <c r="N194" s="100"/>
      <c r="O194" s="104">
        <f t="shared" si="39"/>
        <v>0</v>
      </c>
      <c r="P194" s="242"/>
      <c r="Q194" s="242"/>
      <c r="R194" s="254"/>
      <c r="S194" s="52"/>
      <c r="T194" s="99"/>
      <c r="U194" s="105"/>
      <c r="V194" s="105"/>
      <c r="W194" s="246"/>
      <c r="X194" s="191"/>
      <c r="Y194" s="191"/>
      <c r="Z194" s="247"/>
      <c r="AA194" s="246"/>
      <c r="AB194" s="246"/>
      <c r="AC194" s="242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</row>
    <row r="195" spans="1:49" ht="13.5" customHeight="1">
      <c r="A195" s="243"/>
      <c r="B195" s="243"/>
      <c r="C195" s="248"/>
      <c r="D195" s="249"/>
      <c r="E195" s="243"/>
      <c r="F195" s="243"/>
      <c r="G195" s="106"/>
      <c r="H195" s="107"/>
      <c r="I195" s="108"/>
      <c r="J195" s="109"/>
      <c r="K195" s="110"/>
      <c r="L195" s="111">
        <f>SUM(L187:L194)</f>
        <v>0</v>
      </c>
      <c r="M195" s="108"/>
      <c r="N195" s="108"/>
      <c r="O195" s="111">
        <f>SUM(O187:O194)</f>
        <v>0</v>
      </c>
      <c r="P195" s="243"/>
      <c r="Q195" s="243"/>
      <c r="R195" s="255"/>
      <c r="S195" s="106"/>
      <c r="T195" s="107"/>
      <c r="U195" s="112"/>
      <c r="V195" s="112"/>
      <c r="W195" s="248"/>
      <c r="X195" s="169"/>
      <c r="Y195" s="169"/>
      <c r="Z195" s="249"/>
      <c r="AA195" s="248"/>
      <c r="AB195" s="248"/>
      <c r="AC195" s="243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</row>
    <row r="196" spans="1:49" ht="13.5" customHeight="1">
      <c r="A196" s="241"/>
      <c r="B196" s="241">
        <v>20</v>
      </c>
      <c r="C196" s="244"/>
      <c r="D196" s="245"/>
      <c r="E196" s="250"/>
      <c r="F196" s="251"/>
      <c r="G196" s="52"/>
      <c r="H196" s="99"/>
      <c r="I196" s="100"/>
      <c r="J196" s="101"/>
      <c r="K196" s="102"/>
      <c r="L196" s="103">
        <f t="shared" ref="L196:L203" si="40">I196*J196</f>
        <v>0</v>
      </c>
      <c r="M196" s="100"/>
      <c r="N196" s="100"/>
      <c r="O196" s="104">
        <f t="shared" ref="O196:O203" si="41">M196*N196</f>
        <v>0</v>
      </c>
      <c r="P196" s="252">
        <f>O204</f>
        <v>0</v>
      </c>
      <c r="Q196" s="241"/>
      <c r="R196" s="253"/>
      <c r="S196" s="52"/>
      <c r="T196" s="99"/>
      <c r="U196" s="105"/>
      <c r="V196" s="105"/>
      <c r="W196" s="256"/>
      <c r="X196" s="191"/>
      <c r="Y196" s="191"/>
      <c r="Z196" s="247"/>
      <c r="AA196" s="244"/>
      <c r="AB196" s="244"/>
      <c r="AC196" s="241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</row>
    <row r="197" spans="1:49" ht="13.5" customHeight="1">
      <c r="A197" s="242"/>
      <c r="B197" s="242"/>
      <c r="C197" s="246"/>
      <c r="D197" s="247"/>
      <c r="E197" s="242"/>
      <c r="F197" s="242"/>
      <c r="G197" s="52"/>
      <c r="H197" s="99"/>
      <c r="I197" s="100"/>
      <c r="J197" s="101"/>
      <c r="K197" s="102"/>
      <c r="L197" s="103">
        <f t="shared" si="40"/>
        <v>0</v>
      </c>
      <c r="M197" s="100"/>
      <c r="N197" s="100"/>
      <c r="O197" s="104">
        <f t="shared" si="41"/>
        <v>0</v>
      </c>
      <c r="P197" s="242"/>
      <c r="Q197" s="242"/>
      <c r="R197" s="254"/>
      <c r="S197" s="52"/>
      <c r="T197" s="99"/>
      <c r="U197" s="105"/>
      <c r="V197" s="105"/>
      <c r="W197" s="246"/>
      <c r="X197" s="191"/>
      <c r="Y197" s="191"/>
      <c r="Z197" s="247"/>
      <c r="AA197" s="246"/>
      <c r="AB197" s="246"/>
      <c r="AC197" s="242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</row>
    <row r="198" spans="1:49" ht="13.5" customHeight="1">
      <c r="A198" s="242"/>
      <c r="B198" s="242"/>
      <c r="C198" s="246"/>
      <c r="D198" s="247"/>
      <c r="E198" s="242"/>
      <c r="F198" s="242"/>
      <c r="G198" s="52"/>
      <c r="H198" s="99"/>
      <c r="I198" s="100"/>
      <c r="J198" s="101"/>
      <c r="K198" s="102"/>
      <c r="L198" s="103">
        <f t="shared" si="40"/>
        <v>0</v>
      </c>
      <c r="M198" s="100"/>
      <c r="N198" s="100"/>
      <c r="O198" s="104">
        <f t="shared" si="41"/>
        <v>0</v>
      </c>
      <c r="P198" s="242"/>
      <c r="Q198" s="242"/>
      <c r="R198" s="254"/>
      <c r="S198" s="52"/>
      <c r="T198" s="99"/>
      <c r="U198" s="105"/>
      <c r="V198" s="105"/>
      <c r="W198" s="246"/>
      <c r="X198" s="191"/>
      <c r="Y198" s="191"/>
      <c r="Z198" s="247"/>
      <c r="AA198" s="246"/>
      <c r="AB198" s="246"/>
      <c r="AC198" s="242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</row>
    <row r="199" spans="1:49" ht="13.5" customHeight="1">
      <c r="A199" s="242"/>
      <c r="B199" s="242"/>
      <c r="C199" s="246"/>
      <c r="D199" s="247"/>
      <c r="E199" s="242"/>
      <c r="F199" s="242"/>
      <c r="G199" s="52"/>
      <c r="H199" s="99"/>
      <c r="I199" s="100"/>
      <c r="J199" s="101"/>
      <c r="K199" s="102"/>
      <c r="L199" s="103">
        <f t="shared" si="40"/>
        <v>0</v>
      </c>
      <c r="M199" s="100"/>
      <c r="N199" s="100"/>
      <c r="O199" s="104">
        <f t="shared" si="41"/>
        <v>0</v>
      </c>
      <c r="P199" s="242"/>
      <c r="Q199" s="242"/>
      <c r="R199" s="254"/>
      <c r="S199" s="52"/>
      <c r="T199" s="99"/>
      <c r="U199" s="105"/>
      <c r="V199" s="105"/>
      <c r="W199" s="246"/>
      <c r="X199" s="191"/>
      <c r="Y199" s="191"/>
      <c r="Z199" s="247"/>
      <c r="AA199" s="246"/>
      <c r="AB199" s="246"/>
      <c r="AC199" s="242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</row>
    <row r="200" spans="1:49" ht="13.5" customHeight="1">
      <c r="A200" s="242"/>
      <c r="B200" s="242"/>
      <c r="C200" s="246"/>
      <c r="D200" s="247"/>
      <c r="E200" s="242"/>
      <c r="F200" s="242"/>
      <c r="G200" s="52"/>
      <c r="H200" s="99"/>
      <c r="I200" s="100"/>
      <c r="J200" s="101"/>
      <c r="K200" s="102"/>
      <c r="L200" s="103">
        <f t="shared" si="40"/>
        <v>0</v>
      </c>
      <c r="M200" s="100"/>
      <c r="N200" s="100"/>
      <c r="O200" s="104">
        <f t="shared" si="41"/>
        <v>0</v>
      </c>
      <c r="P200" s="242"/>
      <c r="Q200" s="242"/>
      <c r="R200" s="254"/>
      <c r="S200" s="52"/>
      <c r="T200" s="99"/>
      <c r="U200" s="105"/>
      <c r="V200" s="105"/>
      <c r="W200" s="246"/>
      <c r="X200" s="191"/>
      <c r="Y200" s="191"/>
      <c r="Z200" s="247"/>
      <c r="AA200" s="246"/>
      <c r="AB200" s="246"/>
      <c r="AC200" s="242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</row>
    <row r="201" spans="1:49" ht="13.5" customHeight="1">
      <c r="A201" s="242"/>
      <c r="B201" s="242"/>
      <c r="C201" s="246"/>
      <c r="D201" s="247"/>
      <c r="E201" s="242"/>
      <c r="F201" s="242"/>
      <c r="G201" s="52"/>
      <c r="H201" s="99"/>
      <c r="I201" s="100"/>
      <c r="J201" s="101"/>
      <c r="K201" s="102"/>
      <c r="L201" s="103">
        <f t="shared" si="40"/>
        <v>0</v>
      </c>
      <c r="M201" s="100"/>
      <c r="N201" s="100"/>
      <c r="O201" s="104">
        <f t="shared" si="41"/>
        <v>0</v>
      </c>
      <c r="P201" s="242"/>
      <c r="Q201" s="242"/>
      <c r="R201" s="254"/>
      <c r="S201" s="52"/>
      <c r="T201" s="99"/>
      <c r="U201" s="105"/>
      <c r="V201" s="105"/>
      <c r="W201" s="246"/>
      <c r="X201" s="191"/>
      <c r="Y201" s="191"/>
      <c r="Z201" s="247"/>
      <c r="AA201" s="246"/>
      <c r="AB201" s="246"/>
      <c r="AC201" s="242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</row>
    <row r="202" spans="1:49" ht="13.5" customHeight="1">
      <c r="A202" s="242"/>
      <c r="B202" s="242"/>
      <c r="C202" s="246"/>
      <c r="D202" s="247"/>
      <c r="E202" s="242"/>
      <c r="F202" s="242"/>
      <c r="G202" s="52"/>
      <c r="H202" s="99"/>
      <c r="I202" s="100"/>
      <c r="J202" s="101"/>
      <c r="K202" s="102"/>
      <c r="L202" s="103">
        <f t="shared" si="40"/>
        <v>0</v>
      </c>
      <c r="M202" s="100"/>
      <c r="N202" s="100"/>
      <c r="O202" s="104">
        <f t="shared" si="41"/>
        <v>0</v>
      </c>
      <c r="P202" s="242"/>
      <c r="Q202" s="242"/>
      <c r="R202" s="254"/>
      <c r="S202" s="52"/>
      <c r="T202" s="99"/>
      <c r="U202" s="105"/>
      <c r="V202" s="105"/>
      <c r="W202" s="246"/>
      <c r="X202" s="191"/>
      <c r="Y202" s="191"/>
      <c r="Z202" s="247"/>
      <c r="AA202" s="246"/>
      <c r="AB202" s="246"/>
      <c r="AC202" s="242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</row>
    <row r="203" spans="1:49" ht="13.5" customHeight="1">
      <c r="A203" s="242"/>
      <c r="B203" s="242"/>
      <c r="C203" s="246"/>
      <c r="D203" s="247"/>
      <c r="E203" s="242"/>
      <c r="F203" s="242"/>
      <c r="G203" s="52"/>
      <c r="H203" s="99"/>
      <c r="I203" s="100"/>
      <c r="J203" s="101"/>
      <c r="K203" s="102"/>
      <c r="L203" s="103">
        <f t="shared" si="40"/>
        <v>0</v>
      </c>
      <c r="M203" s="100"/>
      <c r="N203" s="100"/>
      <c r="O203" s="104">
        <f t="shared" si="41"/>
        <v>0</v>
      </c>
      <c r="P203" s="242"/>
      <c r="Q203" s="242"/>
      <c r="R203" s="254"/>
      <c r="S203" s="52"/>
      <c r="T203" s="99"/>
      <c r="U203" s="105"/>
      <c r="V203" s="105"/>
      <c r="W203" s="246"/>
      <c r="X203" s="191"/>
      <c r="Y203" s="191"/>
      <c r="Z203" s="247"/>
      <c r="AA203" s="246"/>
      <c r="AB203" s="246"/>
      <c r="AC203" s="242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</row>
    <row r="204" spans="1:49" ht="13.5" customHeight="1">
      <c r="A204" s="243"/>
      <c r="B204" s="243"/>
      <c r="C204" s="248"/>
      <c r="D204" s="249"/>
      <c r="E204" s="243"/>
      <c r="F204" s="243"/>
      <c r="G204" s="106"/>
      <c r="H204" s="107"/>
      <c r="I204" s="108"/>
      <c r="J204" s="109"/>
      <c r="K204" s="110"/>
      <c r="L204" s="111">
        <f>SUM(L196:L203)</f>
        <v>0</v>
      </c>
      <c r="M204" s="108"/>
      <c r="N204" s="108"/>
      <c r="O204" s="111">
        <f>SUM(O196:O203)</f>
        <v>0</v>
      </c>
      <c r="P204" s="243"/>
      <c r="Q204" s="243"/>
      <c r="R204" s="255"/>
      <c r="S204" s="106"/>
      <c r="T204" s="107"/>
      <c r="U204" s="112"/>
      <c r="V204" s="112"/>
      <c r="W204" s="248"/>
      <c r="X204" s="169"/>
      <c r="Y204" s="169"/>
      <c r="Z204" s="249"/>
      <c r="AA204" s="248"/>
      <c r="AB204" s="248"/>
      <c r="AC204" s="243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</row>
    <row r="205" spans="1:49" ht="13.5" customHeight="1">
      <c r="A205" s="241"/>
      <c r="B205" s="241">
        <v>21</v>
      </c>
      <c r="C205" s="244"/>
      <c r="D205" s="245"/>
      <c r="E205" s="250"/>
      <c r="F205" s="251"/>
      <c r="G205" s="52"/>
      <c r="H205" s="99"/>
      <c r="I205" s="100"/>
      <c r="J205" s="101"/>
      <c r="K205" s="102"/>
      <c r="L205" s="103">
        <f t="shared" ref="L205:L212" si="42">I205*J205</f>
        <v>0</v>
      </c>
      <c r="M205" s="100"/>
      <c r="N205" s="100"/>
      <c r="O205" s="104">
        <f t="shared" ref="O205:O212" si="43">M205*N205</f>
        <v>0</v>
      </c>
      <c r="P205" s="252">
        <f>O213</f>
        <v>0</v>
      </c>
      <c r="Q205" s="241"/>
      <c r="R205" s="253"/>
      <c r="S205" s="52"/>
      <c r="T205" s="99"/>
      <c r="U205" s="105"/>
      <c r="V205" s="105"/>
      <c r="W205" s="256"/>
      <c r="X205" s="191"/>
      <c r="Y205" s="191"/>
      <c r="Z205" s="247"/>
      <c r="AA205" s="244"/>
      <c r="AB205" s="244"/>
      <c r="AC205" s="241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</row>
    <row r="206" spans="1:49" ht="13.5" customHeight="1">
      <c r="A206" s="242"/>
      <c r="B206" s="242"/>
      <c r="C206" s="246"/>
      <c r="D206" s="247"/>
      <c r="E206" s="242"/>
      <c r="F206" s="242"/>
      <c r="G206" s="52"/>
      <c r="H206" s="99"/>
      <c r="I206" s="100"/>
      <c r="J206" s="101"/>
      <c r="K206" s="102"/>
      <c r="L206" s="103">
        <f t="shared" si="42"/>
        <v>0</v>
      </c>
      <c r="M206" s="100"/>
      <c r="N206" s="100"/>
      <c r="O206" s="104">
        <f t="shared" si="43"/>
        <v>0</v>
      </c>
      <c r="P206" s="242"/>
      <c r="Q206" s="242"/>
      <c r="R206" s="254"/>
      <c r="S206" s="52"/>
      <c r="T206" s="99"/>
      <c r="U206" s="105"/>
      <c r="V206" s="105"/>
      <c r="W206" s="246"/>
      <c r="X206" s="191"/>
      <c r="Y206" s="191"/>
      <c r="Z206" s="247"/>
      <c r="AA206" s="246"/>
      <c r="AB206" s="246"/>
      <c r="AC206" s="242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</row>
    <row r="207" spans="1:49" ht="13.5" customHeight="1">
      <c r="A207" s="242"/>
      <c r="B207" s="242"/>
      <c r="C207" s="246"/>
      <c r="D207" s="247"/>
      <c r="E207" s="242"/>
      <c r="F207" s="242"/>
      <c r="G207" s="52"/>
      <c r="H207" s="99"/>
      <c r="I207" s="100"/>
      <c r="J207" s="101"/>
      <c r="K207" s="102"/>
      <c r="L207" s="103">
        <f t="shared" si="42"/>
        <v>0</v>
      </c>
      <c r="M207" s="100"/>
      <c r="N207" s="100"/>
      <c r="O207" s="104">
        <f t="shared" si="43"/>
        <v>0</v>
      </c>
      <c r="P207" s="242"/>
      <c r="Q207" s="242"/>
      <c r="R207" s="254"/>
      <c r="S207" s="52"/>
      <c r="T207" s="99"/>
      <c r="U207" s="105"/>
      <c r="V207" s="105"/>
      <c r="W207" s="246"/>
      <c r="X207" s="191"/>
      <c r="Y207" s="191"/>
      <c r="Z207" s="247"/>
      <c r="AA207" s="246"/>
      <c r="AB207" s="246"/>
      <c r="AC207" s="242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</row>
    <row r="208" spans="1:49" ht="13.5" customHeight="1">
      <c r="A208" s="242"/>
      <c r="B208" s="242"/>
      <c r="C208" s="246"/>
      <c r="D208" s="247"/>
      <c r="E208" s="242"/>
      <c r="F208" s="242"/>
      <c r="G208" s="52"/>
      <c r="H208" s="99"/>
      <c r="I208" s="100"/>
      <c r="J208" s="101"/>
      <c r="K208" s="102"/>
      <c r="L208" s="103">
        <f t="shared" si="42"/>
        <v>0</v>
      </c>
      <c r="M208" s="100"/>
      <c r="N208" s="100"/>
      <c r="O208" s="104">
        <f t="shared" si="43"/>
        <v>0</v>
      </c>
      <c r="P208" s="242"/>
      <c r="Q208" s="242"/>
      <c r="R208" s="254"/>
      <c r="S208" s="52"/>
      <c r="T208" s="99"/>
      <c r="U208" s="105"/>
      <c r="V208" s="105"/>
      <c r="W208" s="246"/>
      <c r="X208" s="191"/>
      <c r="Y208" s="191"/>
      <c r="Z208" s="247"/>
      <c r="AA208" s="246"/>
      <c r="AB208" s="246"/>
      <c r="AC208" s="242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</row>
    <row r="209" spans="1:49" ht="13.5" customHeight="1">
      <c r="A209" s="242"/>
      <c r="B209" s="242"/>
      <c r="C209" s="246"/>
      <c r="D209" s="247"/>
      <c r="E209" s="242"/>
      <c r="F209" s="242"/>
      <c r="G209" s="52"/>
      <c r="H209" s="99"/>
      <c r="I209" s="100"/>
      <c r="J209" s="101"/>
      <c r="K209" s="102"/>
      <c r="L209" s="103">
        <f t="shared" si="42"/>
        <v>0</v>
      </c>
      <c r="M209" s="100"/>
      <c r="N209" s="100"/>
      <c r="O209" s="104">
        <f t="shared" si="43"/>
        <v>0</v>
      </c>
      <c r="P209" s="242"/>
      <c r="Q209" s="242"/>
      <c r="R209" s="254"/>
      <c r="S209" s="52"/>
      <c r="T209" s="99"/>
      <c r="U209" s="105"/>
      <c r="V209" s="105"/>
      <c r="W209" s="246"/>
      <c r="X209" s="191"/>
      <c r="Y209" s="191"/>
      <c r="Z209" s="247"/>
      <c r="AA209" s="246"/>
      <c r="AB209" s="246"/>
      <c r="AC209" s="242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</row>
    <row r="210" spans="1:49" ht="13.5" customHeight="1">
      <c r="A210" s="242"/>
      <c r="B210" s="242"/>
      <c r="C210" s="246"/>
      <c r="D210" s="247"/>
      <c r="E210" s="242"/>
      <c r="F210" s="242"/>
      <c r="G210" s="52"/>
      <c r="H210" s="99"/>
      <c r="I210" s="100"/>
      <c r="J210" s="101"/>
      <c r="K210" s="102"/>
      <c r="L210" s="103">
        <f t="shared" si="42"/>
        <v>0</v>
      </c>
      <c r="M210" s="100"/>
      <c r="N210" s="100"/>
      <c r="O210" s="104">
        <f t="shared" si="43"/>
        <v>0</v>
      </c>
      <c r="P210" s="242"/>
      <c r="Q210" s="242"/>
      <c r="R210" s="254"/>
      <c r="S210" s="52"/>
      <c r="T210" s="99"/>
      <c r="U210" s="105"/>
      <c r="V210" s="105"/>
      <c r="W210" s="246"/>
      <c r="X210" s="191"/>
      <c r="Y210" s="191"/>
      <c r="Z210" s="247"/>
      <c r="AA210" s="246"/>
      <c r="AB210" s="246"/>
      <c r="AC210" s="242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</row>
    <row r="211" spans="1:49" ht="13.5" customHeight="1">
      <c r="A211" s="242"/>
      <c r="B211" s="242"/>
      <c r="C211" s="246"/>
      <c r="D211" s="247"/>
      <c r="E211" s="242"/>
      <c r="F211" s="242"/>
      <c r="G211" s="52"/>
      <c r="H211" s="99"/>
      <c r="I211" s="100"/>
      <c r="J211" s="101"/>
      <c r="K211" s="102"/>
      <c r="L211" s="103">
        <f t="shared" si="42"/>
        <v>0</v>
      </c>
      <c r="M211" s="100"/>
      <c r="N211" s="100"/>
      <c r="O211" s="104">
        <f t="shared" si="43"/>
        <v>0</v>
      </c>
      <c r="P211" s="242"/>
      <c r="Q211" s="242"/>
      <c r="R211" s="254"/>
      <c r="S211" s="52"/>
      <c r="T211" s="99"/>
      <c r="U211" s="105"/>
      <c r="V211" s="105"/>
      <c r="W211" s="246"/>
      <c r="X211" s="191"/>
      <c r="Y211" s="191"/>
      <c r="Z211" s="247"/>
      <c r="AA211" s="246"/>
      <c r="AB211" s="246"/>
      <c r="AC211" s="242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</row>
    <row r="212" spans="1:49" ht="13.5" customHeight="1">
      <c r="A212" s="242"/>
      <c r="B212" s="242"/>
      <c r="C212" s="246"/>
      <c r="D212" s="247"/>
      <c r="E212" s="242"/>
      <c r="F212" s="242"/>
      <c r="G212" s="52"/>
      <c r="H212" s="99"/>
      <c r="I212" s="100"/>
      <c r="J212" s="101"/>
      <c r="K212" s="102"/>
      <c r="L212" s="103">
        <f t="shared" si="42"/>
        <v>0</v>
      </c>
      <c r="M212" s="100"/>
      <c r="N212" s="100"/>
      <c r="O212" s="104">
        <f t="shared" si="43"/>
        <v>0</v>
      </c>
      <c r="P212" s="242"/>
      <c r="Q212" s="242"/>
      <c r="R212" s="254"/>
      <c r="S212" s="52"/>
      <c r="T212" s="99"/>
      <c r="U212" s="105"/>
      <c r="V212" s="105"/>
      <c r="W212" s="246"/>
      <c r="X212" s="191"/>
      <c r="Y212" s="191"/>
      <c r="Z212" s="247"/>
      <c r="AA212" s="246"/>
      <c r="AB212" s="246"/>
      <c r="AC212" s="242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</row>
    <row r="213" spans="1:49" ht="13.5" customHeight="1">
      <c r="A213" s="243"/>
      <c r="B213" s="243"/>
      <c r="C213" s="248"/>
      <c r="D213" s="249"/>
      <c r="E213" s="243"/>
      <c r="F213" s="243"/>
      <c r="G213" s="106"/>
      <c r="H213" s="107"/>
      <c r="I213" s="108"/>
      <c r="J213" s="109"/>
      <c r="K213" s="110"/>
      <c r="L213" s="111">
        <f>SUM(L205:L212)</f>
        <v>0</v>
      </c>
      <c r="M213" s="108"/>
      <c r="N213" s="108"/>
      <c r="O213" s="111">
        <f>SUM(O205:O212)</f>
        <v>0</v>
      </c>
      <c r="P213" s="243"/>
      <c r="Q213" s="243"/>
      <c r="R213" s="255"/>
      <c r="S213" s="106"/>
      <c r="T213" s="107"/>
      <c r="U213" s="112"/>
      <c r="V213" s="112"/>
      <c r="W213" s="248"/>
      <c r="X213" s="169"/>
      <c r="Y213" s="169"/>
      <c r="Z213" s="249"/>
      <c r="AA213" s="248"/>
      <c r="AB213" s="248"/>
      <c r="AC213" s="243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</row>
    <row r="214" spans="1:49" ht="13.5" customHeight="1">
      <c r="A214" s="241"/>
      <c r="B214" s="241">
        <v>22</v>
      </c>
      <c r="C214" s="244"/>
      <c r="D214" s="245"/>
      <c r="E214" s="250"/>
      <c r="F214" s="251"/>
      <c r="G214" s="52"/>
      <c r="H214" s="99"/>
      <c r="I214" s="100"/>
      <c r="J214" s="101"/>
      <c r="K214" s="102"/>
      <c r="L214" s="103">
        <f t="shared" ref="L214:L221" si="44">I214*J214</f>
        <v>0</v>
      </c>
      <c r="M214" s="100"/>
      <c r="N214" s="100"/>
      <c r="O214" s="104">
        <f t="shared" ref="O214:O221" si="45">M214*N214</f>
        <v>0</v>
      </c>
      <c r="P214" s="252">
        <f>O222</f>
        <v>0</v>
      </c>
      <c r="Q214" s="241"/>
      <c r="R214" s="253"/>
      <c r="S214" s="52"/>
      <c r="T214" s="99"/>
      <c r="U214" s="105"/>
      <c r="V214" s="105"/>
      <c r="W214" s="256"/>
      <c r="X214" s="191"/>
      <c r="Y214" s="191"/>
      <c r="Z214" s="247"/>
      <c r="AA214" s="244"/>
      <c r="AB214" s="244"/>
      <c r="AC214" s="241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</row>
    <row r="215" spans="1:49" ht="13.5" customHeight="1">
      <c r="A215" s="242"/>
      <c r="B215" s="242"/>
      <c r="C215" s="246"/>
      <c r="D215" s="247"/>
      <c r="E215" s="242"/>
      <c r="F215" s="242"/>
      <c r="G215" s="52"/>
      <c r="H215" s="99"/>
      <c r="I215" s="100"/>
      <c r="J215" s="101"/>
      <c r="K215" s="102"/>
      <c r="L215" s="103">
        <f t="shared" si="44"/>
        <v>0</v>
      </c>
      <c r="M215" s="100"/>
      <c r="N215" s="100"/>
      <c r="O215" s="104">
        <f t="shared" si="45"/>
        <v>0</v>
      </c>
      <c r="P215" s="242"/>
      <c r="Q215" s="242"/>
      <c r="R215" s="254"/>
      <c r="S215" s="52"/>
      <c r="T215" s="99"/>
      <c r="U215" s="105"/>
      <c r="V215" s="105"/>
      <c r="W215" s="246"/>
      <c r="X215" s="191"/>
      <c r="Y215" s="191"/>
      <c r="Z215" s="247"/>
      <c r="AA215" s="246"/>
      <c r="AB215" s="246"/>
      <c r="AC215" s="242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</row>
    <row r="216" spans="1:49" ht="13.5" customHeight="1">
      <c r="A216" s="242"/>
      <c r="B216" s="242"/>
      <c r="C216" s="246"/>
      <c r="D216" s="247"/>
      <c r="E216" s="242"/>
      <c r="F216" s="242"/>
      <c r="G216" s="52"/>
      <c r="H216" s="99"/>
      <c r="I216" s="100"/>
      <c r="J216" s="101"/>
      <c r="K216" s="102"/>
      <c r="L216" s="103">
        <f t="shared" si="44"/>
        <v>0</v>
      </c>
      <c r="M216" s="100"/>
      <c r="N216" s="100"/>
      <c r="O216" s="104">
        <f t="shared" si="45"/>
        <v>0</v>
      </c>
      <c r="P216" s="242"/>
      <c r="Q216" s="242"/>
      <c r="R216" s="254"/>
      <c r="S216" s="52"/>
      <c r="T216" s="99"/>
      <c r="U216" s="105"/>
      <c r="V216" s="105"/>
      <c r="W216" s="246"/>
      <c r="X216" s="191"/>
      <c r="Y216" s="191"/>
      <c r="Z216" s="247"/>
      <c r="AA216" s="246"/>
      <c r="AB216" s="246"/>
      <c r="AC216" s="242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</row>
    <row r="217" spans="1:49" ht="13.5" customHeight="1">
      <c r="A217" s="242"/>
      <c r="B217" s="242"/>
      <c r="C217" s="246"/>
      <c r="D217" s="247"/>
      <c r="E217" s="242"/>
      <c r="F217" s="242"/>
      <c r="G217" s="52"/>
      <c r="H217" s="99"/>
      <c r="I217" s="100"/>
      <c r="J217" s="101"/>
      <c r="K217" s="102"/>
      <c r="L217" s="103">
        <f t="shared" si="44"/>
        <v>0</v>
      </c>
      <c r="M217" s="100"/>
      <c r="N217" s="100"/>
      <c r="O217" s="104">
        <f t="shared" si="45"/>
        <v>0</v>
      </c>
      <c r="P217" s="242"/>
      <c r="Q217" s="242"/>
      <c r="R217" s="254"/>
      <c r="S217" s="52"/>
      <c r="T217" s="99"/>
      <c r="U217" s="105"/>
      <c r="V217" s="105"/>
      <c r="W217" s="246"/>
      <c r="X217" s="191"/>
      <c r="Y217" s="191"/>
      <c r="Z217" s="247"/>
      <c r="AA217" s="246"/>
      <c r="AB217" s="246"/>
      <c r="AC217" s="242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</row>
    <row r="218" spans="1:49" ht="13.5" customHeight="1">
      <c r="A218" s="242"/>
      <c r="B218" s="242"/>
      <c r="C218" s="246"/>
      <c r="D218" s="247"/>
      <c r="E218" s="242"/>
      <c r="F218" s="242"/>
      <c r="G218" s="52"/>
      <c r="H218" s="99"/>
      <c r="I218" s="100"/>
      <c r="J218" s="101"/>
      <c r="K218" s="102"/>
      <c r="L218" s="103">
        <f t="shared" si="44"/>
        <v>0</v>
      </c>
      <c r="M218" s="100"/>
      <c r="N218" s="100"/>
      <c r="O218" s="104">
        <f t="shared" si="45"/>
        <v>0</v>
      </c>
      <c r="P218" s="242"/>
      <c r="Q218" s="242"/>
      <c r="R218" s="254"/>
      <c r="S218" s="52"/>
      <c r="T218" s="99"/>
      <c r="U218" s="105"/>
      <c r="V218" s="105"/>
      <c r="W218" s="246"/>
      <c r="X218" s="191"/>
      <c r="Y218" s="191"/>
      <c r="Z218" s="247"/>
      <c r="AA218" s="246"/>
      <c r="AB218" s="246"/>
      <c r="AC218" s="242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</row>
    <row r="219" spans="1:49" ht="13.5" customHeight="1">
      <c r="A219" s="242"/>
      <c r="B219" s="242"/>
      <c r="C219" s="246"/>
      <c r="D219" s="247"/>
      <c r="E219" s="242"/>
      <c r="F219" s="242"/>
      <c r="G219" s="52"/>
      <c r="H219" s="99"/>
      <c r="I219" s="100"/>
      <c r="J219" s="101"/>
      <c r="K219" s="102"/>
      <c r="L219" s="103">
        <f t="shared" si="44"/>
        <v>0</v>
      </c>
      <c r="M219" s="100"/>
      <c r="N219" s="100"/>
      <c r="O219" s="104">
        <f t="shared" si="45"/>
        <v>0</v>
      </c>
      <c r="P219" s="242"/>
      <c r="Q219" s="242"/>
      <c r="R219" s="254"/>
      <c r="S219" s="52"/>
      <c r="T219" s="99"/>
      <c r="U219" s="105"/>
      <c r="V219" s="105"/>
      <c r="W219" s="246"/>
      <c r="X219" s="191"/>
      <c r="Y219" s="191"/>
      <c r="Z219" s="247"/>
      <c r="AA219" s="246"/>
      <c r="AB219" s="246"/>
      <c r="AC219" s="242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</row>
    <row r="220" spans="1:49" ht="13.5" customHeight="1">
      <c r="A220" s="242"/>
      <c r="B220" s="242"/>
      <c r="C220" s="246"/>
      <c r="D220" s="247"/>
      <c r="E220" s="242"/>
      <c r="F220" s="242"/>
      <c r="G220" s="52"/>
      <c r="H220" s="99"/>
      <c r="I220" s="100"/>
      <c r="J220" s="101"/>
      <c r="K220" s="102"/>
      <c r="L220" s="103">
        <f t="shared" si="44"/>
        <v>0</v>
      </c>
      <c r="M220" s="100"/>
      <c r="N220" s="100"/>
      <c r="O220" s="104">
        <f t="shared" si="45"/>
        <v>0</v>
      </c>
      <c r="P220" s="242"/>
      <c r="Q220" s="242"/>
      <c r="R220" s="254"/>
      <c r="S220" s="52"/>
      <c r="T220" s="99"/>
      <c r="U220" s="105"/>
      <c r="V220" s="105"/>
      <c r="W220" s="246"/>
      <c r="X220" s="191"/>
      <c r="Y220" s="191"/>
      <c r="Z220" s="247"/>
      <c r="AA220" s="246"/>
      <c r="AB220" s="246"/>
      <c r="AC220" s="242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</row>
    <row r="221" spans="1:49" ht="13.5" customHeight="1">
      <c r="A221" s="242"/>
      <c r="B221" s="242"/>
      <c r="C221" s="246"/>
      <c r="D221" s="247"/>
      <c r="E221" s="242"/>
      <c r="F221" s="242"/>
      <c r="G221" s="52"/>
      <c r="H221" s="99"/>
      <c r="I221" s="100"/>
      <c r="J221" s="101"/>
      <c r="K221" s="102"/>
      <c r="L221" s="103">
        <f t="shared" si="44"/>
        <v>0</v>
      </c>
      <c r="M221" s="100"/>
      <c r="N221" s="100"/>
      <c r="O221" s="104">
        <f t="shared" si="45"/>
        <v>0</v>
      </c>
      <c r="P221" s="242"/>
      <c r="Q221" s="242"/>
      <c r="R221" s="254"/>
      <c r="S221" s="52"/>
      <c r="T221" s="99"/>
      <c r="U221" s="105"/>
      <c r="V221" s="105"/>
      <c r="W221" s="246"/>
      <c r="X221" s="191"/>
      <c r="Y221" s="191"/>
      <c r="Z221" s="247"/>
      <c r="AA221" s="246"/>
      <c r="AB221" s="246"/>
      <c r="AC221" s="242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</row>
    <row r="222" spans="1:49" ht="13.5" customHeight="1">
      <c r="A222" s="243"/>
      <c r="B222" s="243"/>
      <c r="C222" s="248"/>
      <c r="D222" s="249"/>
      <c r="E222" s="243"/>
      <c r="F222" s="243"/>
      <c r="G222" s="106"/>
      <c r="H222" s="107"/>
      <c r="I222" s="108"/>
      <c r="J222" s="109"/>
      <c r="K222" s="110"/>
      <c r="L222" s="111">
        <f>SUM(L214:L221)</f>
        <v>0</v>
      </c>
      <c r="M222" s="108"/>
      <c r="N222" s="108"/>
      <c r="O222" s="111">
        <f>SUM(O214:O221)</f>
        <v>0</v>
      </c>
      <c r="P222" s="243"/>
      <c r="Q222" s="243"/>
      <c r="R222" s="255"/>
      <c r="S222" s="106"/>
      <c r="T222" s="107"/>
      <c r="U222" s="112"/>
      <c r="V222" s="112"/>
      <c r="W222" s="248"/>
      <c r="X222" s="169"/>
      <c r="Y222" s="169"/>
      <c r="Z222" s="249"/>
      <c r="AA222" s="248"/>
      <c r="AB222" s="248"/>
      <c r="AC222" s="243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</row>
    <row r="223" spans="1:49" ht="13.5" customHeight="1">
      <c r="A223" s="241"/>
      <c r="B223" s="241">
        <v>23</v>
      </c>
      <c r="C223" s="244"/>
      <c r="D223" s="245"/>
      <c r="E223" s="250"/>
      <c r="F223" s="251"/>
      <c r="G223" s="52"/>
      <c r="H223" s="99"/>
      <c r="I223" s="100"/>
      <c r="J223" s="101"/>
      <c r="K223" s="102"/>
      <c r="L223" s="103">
        <f t="shared" ref="L223:L230" si="46">I223*J223</f>
        <v>0</v>
      </c>
      <c r="M223" s="100"/>
      <c r="N223" s="100"/>
      <c r="O223" s="104">
        <f t="shared" ref="O223:O230" si="47">M223*N223</f>
        <v>0</v>
      </c>
      <c r="P223" s="252">
        <f>O231</f>
        <v>0</v>
      </c>
      <c r="Q223" s="241"/>
      <c r="R223" s="253"/>
      <c r="S223" s="52"/>
      <c r="T223" s="99"/>
      <c r="U223" s="105"/>
      <c r="V223" s="105"/>
      <c r="W223" s="256"/>
      <c r="X223" s="191"/>
      <c r="Y223" s="191"/>
      <c r="Z223" s="247"/>
      <c r="AA223" s="244"/>
      <c r="AB223" s="244"/>
      <c r="AC223" s="241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</row>
    <row r="224" spans="1:49" ht="13.5" customHeight="1">
      <c r="A224" s="242"/>
      <c r="B224" s="242"/>
      <c r="C224" s="246"/>
      <c r="D224" s="247"/>
      <c r="E224" s="242"/>
      <c r="F224" s="242"/>
      <c r="G224" s="52"/>
      <c r="H224" s="99"/>
      <c r="I224" s="100"/>
      <c r="J224" s="101"/>
      <c r="K224" s="102"/>
      <c r="L224" s="103">
        <f t="shared" si="46"/>
        <v>0</v>
      </c>
      <c r="M224" s="100"/>
      <c r="N224" s="100"/>
      <c r="O224" s="104">
        <f t="shared" si="47"/>
        <v>0</v>
      </c>
      <c r="P224" s="242"/>
      <c r="Q224" s="242"/>
      <c r="R224" s="254"/>
      <c r="S224" s="52"/>
      <c r="T224" s="99"/>
      <c r="U224" s="105"/>
      <c r="V224" s="105"/>
      <c r="W224" s="246"/>
      <c r="X224" s="191"/>
      <c r="Y224" s="191"/>
      <c r="Z224" s="247"/>
      <c r="AA224" s="246"/>
      <c r="AB224" s="246"/>
      <c r="AC224" s="242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</row>
    <row r="225" spans="1:49" ht="13.5" customHeight="1">
      <c r="A225" s="242"/>
      <c r="B225" s="242"/>
      <c r="C225" s="246"/>
      <c r="D225" s="247"/>
      <c r="E225" s="242"/>
      <c r="F225" s="242"/>
      <c r="G225" s="52"/>
      <c r="H225" s="99"/>
      <c r="I225" s="100"/>
      <c r="J225" s="101"/>
      <c r="K225" s="102"/>
      <c r="L225" s="103">
        <f t="shared" si="46"/>
        <v>0</v>
      </c>
      <c r="M225" s="100"/>
      <c r="N225" s="100"/>
      <c r="O225" s="104">
        <f t="shared" si="47"/>
        <v>0</v>
      </c>
      <c r="P225" s="242"/>
      <c r="Q225" s="242"/>
      <c r="R225" s="254"/>
      <c r="S225" s="52"/>
      <c r="T225" s="99"/>
      <c r="U225" s="105"/>
      <c r="V225" s="105"/>
      <c r="W225" s="246"/>
      <c r="X225" s="191"/>
      <c r="Y225" s="191"/>
      <c r="Z225" s="247"/>
      <c r="AA225" s="246"/>
      <c r="AB225" s="246"/>
      <c r="AC225" s="242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</row>
    <row r="226" spans="1:49" ht="13.5" customHeight="1">
      <c r="A226" s="242"/>
      <c r="B226" s="242"/>
      <c r="C226" s="246"/>
      <c r="D226" s="247"/>
      <c r="E226" s="242"/>
      <c r="F226" s="242"/>
      <c r="G226" s="52"/>
      <c r="H226" s="99"/>
      <c r="I226" s="100"/>
      <c r="J226" s="101"/>
      <c r="K226" s="102"/>
      <c r="L226" s="103">
        <f t="shared" si="46"/>
        <v>0</v>
      </c>
      <c r="M226" s="100"/>
      <c r="N226" s="100"/>
      <c r="O226" s="104">
        <f t="shared" si="47"/>
        <v>0</v>
      </c>
      <c r="P226" s="242"/>
      <c r="Q226" s="242"/>
      <c r="R226" s="254"/>
      <c r="S226" s="52"/>
      <c r="T226" s="99"/>
      <c r="U226" s="105"/>
      <c r="V226" s="105"/>
      <c r="W226" s="246"/>
      <c r="X226" s="191"/>
      <c r="Y226" s="191"/>
      <c r="Z226" s="247"/>
      <c r="AA226" s="246"/>
      <c r="AB226" s="246"/>
      <c r="AC226" s="242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</row>
    <row r="227" spans="1:49" ht="13.5" customHeight="1">
      <c r="A227" s="242"/>
      <c r="B227" s="242"/>
      <c r="C227" s="246"/>
      <c r="D227" s="247"/>
      <c r="E227" s="242"/>
      <c r="F227" s="242"/>
      <c r="G227" s="52"/>
      <c r="H227" s="99"/>
      <c r="I227" s="100"/>
      <c r="J227" s="101"/>
      <c r="K227" s="102"/>
      <c r="L227" s="103">
        <f t="shared" si="46"/>
        <v>0</v>
      </c>
      <c r="M227" s="100"/>
      <c r="N227" s="100"/>
      <c r="O227" s="104">
        <f t="shared" si="47"/>
        <v>0</v>
      </c>
      <c r="P227" s="242"/>
      <c r="Q227" s="242"/>
      <c r="R227" s="254"/>
      <c r="S227" s="52"/>
      <c r="T227" s="99"/>
      <c r="U227" s="105"/>
      <c r="V227" s="105"/>
      <c r="W227" s="246"/>
      <c r="X227" s="191"/>
      <c r="Y227" s="191"/>
      <c r="Z227" s="247"/>
      <c r="AA227" s="246"/>
      <c r="AB227" s="246"/>
      <c r="AC227" s="242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</row>
    <row r="228" spans="1:49" ht="13.5" customHeight="1">
      <c r="A228" s="242"/>
      <c r="B228" s="242"/>
      <c r="C228" s="246"/>
      <c r="D228" s="247"/>
      <c r="E228" s="242"/>
      <c r="F228" s="242"/>
      <c r="G228" s="52"/>
      <c r="H228" s="99"/>
      <c r="I228" s="100"/>
      <c r="J228" s="101"/>
      <c r="K228" s="102"/>
      <c r="L228" s="103">
        <f t="shared" si="46"/>
        <v>0</v>
      </c>
      <c r="M228" s="100"/>
      <c r="N228" s="100"/>
      <c r="O228" s="104">
        <f t="shared" si="47"/>
        <v>0</v>
      </c>
      <c r="P228" s="242"/>
      <c r="Q228" s="242"/>
      <c r="R228" s="254"/>
      <c r="S228" s="52"/>
      <c r="T228" s="99"/>
      <c r="U228" s="105"/>
      <c r="V228" s="105"/>
      <c r="W228" s="246"/>
      <c r="X228" s="191"/>
      <c r="Y228" s="191"/>
      <c r="Z228" s="247"/>
      <c r="AA228" s="246"/>
      <c r="AB228" s="246"/>
      <c r="AC228" s="242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</row>
    <row r="229" spans="1:49" ht="13.5" customHeight="1">
      <c r="A229" s="242"/>
      <c r="B229" s="242"/>
      <c r="C229" s="246"/>
      <c r="D229" s="247"/>
      <c r="E229" s="242"/>
      <c r="F229" s="242"/>
      <c r="G229" s="52"/>
      <c r="H229" s="99"/>
      <c r="I229" s="100"/>
      <c r="J229" s="101"/>
      <c r="K229" s="102"/>
      <c r="L229" s="103">
        <f t="shared" si="46"/>
        <v>0</v>
      </c>
      <c r="M229" s="100"/>
      <c r="N229" s="100"/>
      <c r="O229" s="104">
        <f t="shared" si="47"/>
        <v>0</v>
      </c>
      <c r="P229" s="242"/>
      <c r="Q229" s="242"/>
      <c r="R229" s="254"/>
      <c r="S229" s="52"/>
      <c r="T229" s="99"/>
      <c r="U229" s="105"/>
      <c r="V229" s="105"/>
      <c r="W229" s="246"/>
      <c r="X229" s="191"/>
      <c r="Y229" s="191"/>
      <c r="Z229" s="247"/>
      <c r="AA229" s="246"/>
      <c r="AB229" s="246"/>
      <c r="AC229" s="242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</row>
    <row r="230" spans="1:49" ht="13.5" customHeight="1">
      <c r="A230" s="242"/>
      <c r="B230" s="242"/>
      <c r="C230" s="246"/>
      <c r="D230" s="247"/>
      <c r="E230" s="242"/>
      <c r="F230" s="242"/>
      <c r="G230" s="52"/>
      <c r="H230" s="99"/>
      <c r="I230" s="100"/>
      <c r="J230" s="101"/>
      <c r="K230" s="102"/>
      <c r="L230" s="103">
        <f t="shared" si="46"/>
        <v>0</v>
      </c>
      <c r="M230" s="100"/>
      <c r="N230" s="100"/>
      <c r="O230" s="104">
        <f t="shared" si="47"/>
        <v>0</v>
      </c>
      <c r="P230" s="242"/>
      <c r="Q230" s="242"/>
      <c r="R230" s="254"/>
      <c r="S230" s="52"/>
      <c r="T230" s="99"/>
      <c r="U230" s="105"/>
      <c r="V230" s="105"/>
      <c r="W230" s="246"/>
      <c r="X230" s="191"/>
      <c r="Y230" s="191"/>
      <c r="Z230" s="247"/>
      <c r="AA230" s="246"/>
      <c r="AB230" s="246"/>
      <c r="AC230" s="242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</row>
    <row r="231" spans="1:49" ht="13.5" customHeight="1">
      <c r="A231" s="243"/>
      <c r="B231" s="243"/>
      <c r="C231" s="248"/>
      <c r="D231" s="249"/>
      <c r="E231" s="243"/>
      <c r="F231" s="243"/>
      <c r="G231" s="106"/>
      <c r="H231" s="107"/>
      <c r="I231" s="108"/>
      <c r="J231" s="109"/>
      <c r="K231" s="110"/>
      <c r="L231" s="111">
        <f>SUM(L223:L230)</f>
        <v>0</v>
      </c>
      <c r="M231" s="108"/>
      <c r="N231" s="108"/>
      <c r="O231" s="111">
        <f>SUM(O223:O230)</f>
        <v>0</v>
      </c>
      <c r="P231" s="243"/>
      <c r="Q231" s="243"/>
      <c r="R231" s="255"/>
      <c r="S231" s="106"/>
      <c r="T231" s="107"/>
      <c r="U231" s="112"/>
      <c r="V231" s="112"/>
      <c r="W231" s="248"/>
      <c r="X231" s="169"/>
      <c r="Y231" s="169"/>
      <c r="Z231" s="249"/>
      <c r="AA231" s="248"/>
      <c r="AB231" s="248"/>
      <c r="AC231" s="243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</row>
    <row r="232" spans="1:49" ht="13.5" customHeight="1">
      <c r="A232" s="241"/>
      <c r="B232" s="241">
        <v>24</v>
      </c>
      <c r="C232" s="244"/>
      <c r="D232" s="245"/>
      <c r="E232" s="250"/>
      <c r="F232" s="251"/>
      <c r="G232" s="52"/>
      <c r="H232" s="99"/>
      <c r="I232" s="100"/>
      <c r="J232" s="101"/>
      <c r="K232" s="102"/>
      <c r="L232" s="103">
        <f t="shared" ref="L232:L239" si="48">I232*J232</f>
        <v>0</v>
      </c>
      <c r="M232" s="100"/>
      <c r="N232" s="100"/>
      <c r="O232" s="104">
        <f t="shared" ref="O232:O239" si="49">M232*N232</f>
        <v>0</v>
      </c>
      <c r="P232" s="252">
        <f>O240</f>
        <v>0</v>
      </c>
      <c r="Q232" s="241"/>
      <c r="R232" s="253"/>
      <c r="S232" s="52"/>
      <c r="T232" s="99"/>
      <c r="U232" s="105"/>
      <c r="V232" s="105"/>
      <c r="W232" s="256"/>
      <c r="X232" s="191"/>
      <c r="Y232" s="191"/>
      <c r="Z232" s="247"/>
      <c r="AA232" s="244"/>
      <c r="AB232" s="244"/>
      <c r="AC232" s="241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</row>
    <row r="233" spans="1:49" ht="13.5" customHeight="1">
      <c r="A233" s="242"/>
      <c r="B233" s="242"/>
      <c r="C233" s="246"/>
      <c r="D233" s="247"/>
      <c r="E233" s="242"/>
      <c r="F233" s="242"/>
      <c r="G233" s="52"/>
      <c r="H233" s="99"/>
      <c r="I233" s="100"/>
      <c r="J233" s="101"/>
      <c r="K233" s="102"/>
      <c r="L233" s="103">
        <f t="shared" si="48"/>
        <v>0</v>
      </c>
      <c r="M233" s="100"/>
      <c r="N233" s="100"/>
      <c r="O233" s="104">
        <f t="shared" si="49"/>
        <v>0</v>
      </c>
      <c r="P233" s="242"/>
      <c r="Q233" s="242"/>
      <c r="R233" s="254"/>
      <c r="S233" s="52"/>
      <c r="T233" s="99"/>
      <c r="U233" s="105"/>
      <c r="V233" s="105"/>
      <c r="W233" s="246"/>
      <c r="X233" s="191"/>
      <c r="Y233" s="191"/>
      <c r="Z233" s="247"/>
      <c r="AA233" s="246"/>
      <c r="AB233" s="246"/>
      <c r="AC233" s="242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</row>
    <row r="234" spans="1:49" ht="13.5" customHeight="1">
      <c r="A234" s="242"/>
      <c r="B234" s="242"/>
      <c r="C234" s="246"/>
      <c r="D234" s="247"/>
      <c r="E234" s="242"/>
      <c r="F234" s="242"/>
      <c r="G234" s="52"/>
      <c r="H234" s="99"/>
      <c r="I234" s="100"/>
      <c r="J234" s="101"/>
      <c r="K234" s="102"/>
      <c r="L234" s="103">
        <f t="shared" si="48"/>
        <v>0</v>
      </c>
      <c r="M234" s="100"/>
      <c r="N234" s="100"/>
      <c r="O234" s="104">
        <f t="shared" si="49"/>
        <v>0</v>
      </c>
      <c r="P234" s="242"/>
      <c r="Q234" s="242"/>
      <c r="R234" s="254"/>
      <c r="S234" s="52"/>
      <c r="T234" s="99"/>
      <c r="U234" s="105"/>
      <c r="V234" s="105"/>
      <c r="W234" s="246"/>
      <c r="X234" s="191"/>
      <c r="Y234" s="191"/>
      <c r="Z234" s="247"/>
      <c r="AA234" s="246"/>
      <c r="AB234" s="246"/>
      <c r="AC234" s="242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</row>
    <row r="235" spans="1:49" ht="13.5" customHeight="1">
      <c r="A235" s="242"/>
      <c r="B235" s="242"/>
      <c r="C235" s="246"/>
      <c r="D235" s="247"/>
      <c r="E235" s="242"/>
      <c r="F235" s="242"/>
      <c r="G235" s="52"/>
      <c r="H235" s="99"/>
      <c r="I235" s="100"/>
      <c r="J235" s="101"/>
      <c r="K235" s="102"/>
      <c r="L235" s="103">
        <f t="shared" si="48"/>
        <v>0</v>
      </c>
      <c r="M235" s="100"/>
      <c r="N235" s="100"/>
      <c r="O235" s="104">
        <f t="shared" si="49"/>
        <v>0</v>
      </c>
      <c r="P235" s="242"/>
      <c r="Q235" s="242"/>
      <c r="R235" s="254"/>
      <c r="S235" s="52"/>
      <c r="T235" s="99"/>
      <c r="U235" s="105"/>
      <c r="V235" s="105"/>
      <c r="W235" s="246"/>
      <c r="X235" s="191"/>
      <c r="Y235" s="191"/>
      <c r="Z235" s="247"/>
      <c r="AA235" s="246"/>
      <c r="AB235" s="246"/>
      <c r="AC235" s="242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</row>
    <row r="236" spans="1:49" ht="13.5" customHeight="1">
      <c r="A236" s="242"/>
      <c r="B236" s="242"/>
      <c r="C236" s="246"/>
      <c r="D236" s="247"/>
      <c r="E236" s="242"/>
      <c r="F236" s="242"/>
      <c r="G236" s="52"/>
      <c r="H236" s="99"/>
      <c r="I236" s="100"/>
      <c r="J236" s="101"/>
      <c r="K236" s="102"/>
      <c r="L236" s="103">
        <f t="shared" si="48"/>
        <v>0</v>
      </c>
      <c r="M236" s="100"/>
      <c r="N236" s="100"/>
      <c r="O236" s="104">
        <f t="shared" si="49"/>
        <v>0</v>
      </c>
      <c r="P236" s="242"/>
      <c r="Q236" s="242"/>
      <c r="R236" s="254"/>
      <c r="S236" s="52"/>
      <c r="T236" s="99"/>
      <c r="U236" s="105"/>
      <c r="V236" s="105"/>
      <c r="W236" s="246"/>
      <c r="X236" s="191"/>
      <c r="Y236" s="191"/>
      <c r="Z236" s="247"/>
      <c r="AA236" s="246"/>
      <c r="AB236" s="246"/>
      <c r="AC236" s="242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</row>
    <row r="237" spans="1:49" ht="13.5" customHeight="1">
      <c r="A237" s="242"/>
      <c r="B237" s="242"/>
      <c r="C237" s="246"/>
      <c r="D237" s="247"/>
      <c r="E237" s="242"/>
      <c r="F237" s="242"/>
      <c r="G237" s="52"/>
      <c r="H237" s="99"/>
      <c r="I237" s="100"/>
      <c r="J237" s="101"/>
      <c r="K237" s="102"/>
      <c r="L237" s="103">
        <f t="shared" si="48"/>
        <v>0</v>
      </c>
      <c r="M237" s="100"/>
      <c r="N237" s="100"/>
      <c r="O237" s="104">
        <f t="shared" si="49"/>
        <v>0</v>
      </c>
      <c r="P237" s="242"/>
      <c r="Q237" s="242"/>
      <c r="R237" s="254"/>
      <c r="S237" s="52"/>
      <c r="T237" s="99"/>
      <c r="U237" s="105"/>
      <c r="V237" s="105"/>
      <c r="W237" s="246"/>
      <c r="X237" s="191"/>
      <c r="Y237" s="191"/>
      <c r="Z237" s="247"/>
      <c r="AA237" s="246"/>
      <c r="AB237" s="246"/>
      <c r="AC237" s="242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</row>
    <row r="238" spans="1:49" ht="13.5" customHeight="1">
      <c r="A238" s="242"/>
      <c r="B238" s="242"/>
      <c r="C238" s="246"/>
      <c r="D238" s="247"/>
      <c r="E238" s="242"/>
      <c r="F238" s="242"/>
      <c r="G238" s="52"/>
      <c r="H238" s="99"/>
      <c r="I238" s="100"/>
      <c r="J238" s="101"/>
      <c r="K238" s="102"/>
      <c r="L238" s="103">
        <f t="shared" si="48"/>
        <v>0</v>
      </c>
      <c r="M238" s="100"/>
      <c r="N238" s="100"/>
      <c r="O238" s="104">
        <f t="shared" si="49"/>
        <v>0</v>
      </c>
      <c r="P238" s="242"/>
      <c r="Q238" s="242"/>
      <c r="R238" s="254"/>
      <c r="S238" s="52"/>
      <c r="T238" s="99"/>
      <c r="U238" s="105"/>
      <c r="V238" s="105"/>
      <c r="W238" s="246"/>
      <c r="X238" s="191"/>
      <c r="Y238" s="191"/>
      <c r="Z238" s="247"/>
      <c r="AA238" s="246"/>
      <c r="AB238" s="246"/>
      <c r="AC238" s="242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</row>
    <row r="239" spans="1:49" ht="13.5" customHeight="1">
      <c r="A239" s="242"/>
      <c r="B239" s="242"/>
      <c r="C239" s="246"/>
      <c r="D239" s="247"/>
      <c r="E239" s="242"/>
      <c r="F239" s="242"/>
      <c r="G239" s="52"/>
      <c r="H239" s="99"/>
      <c r="I239" s="100"/>
      <c r="J239" s="101"/>
      <c r="K239" s="102"/>
      <c r="L239" s="103">
        <f t="shared" si="48"/>
        <v>0</v>
      </c>
      <c r="M239" s="100"/>
      <c r="N239" s="100"/>
      <c r="O239" s="104">
        <f t="shared" si="49"/>
        <v>0</v>
      </c>
      <c r="P239" s="242"/>
      <c r="Q239" s="242"/>
      <c r="R239" s="254"/>
      <c r="S239" s="52"/>
      <c r="T239" s="99"/>
      <c r="U239" s="105"/>
      <c r="V239" s="105"/>
      <c r="W239" s="246"/>
      <c r="X239" s="191"/>
      <c r="Y239" s="191"/>
      <c r="Z239" s="247"/>
      <c r="AA239" s="246"/>
      <c r="AB239" s="246"/>
      <c r="AC239" s="242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</row>
    <row r="240" spans="1:49" ht="13.5" customHeight="1">
      <c r="A240" s="243"/>
      <c r="B240" s="243"/>
      <c r="C240" s="248"/>
      <c r="D240" s="249"/>
      <c r="E240" s="243"/>
      <c r="F240" s="243"/>
      <c r="G240" s="106"/>
      <c r="H240" s="107"/>
      <c r="I240" s="108"/>
      <c r="J240" s="109"/>
      <c r="K240" s="110"/>
      <c r="L240" s="111">
        <f>SUM(L232:L239)</f>
        <v>0</v>
      </c>
      <c r="M240" s="108"/>
      <c r="N240" s="108"/>
      <c r="O240" s="111">
        <f>SUM(O232:O239)</f>
        <v>0</v>
      </c>
      <c r="P240" s="243"/>
      <c r="Q240" s="243"/>
      <c r="R240" s="255"/>
      <c r="S240" s="106"/>
      <c r="T240" s="107"/>
      <c r="U240" s="112"/>
      <c r="V240" s="112"/>
      <c r="W240" s="248"/>
      <c r="X240" s="169"/>
      <c r="Y240" s="169"/>
      <c r="Z240" s="249"/>
      <c r="AA240" s="248"/>
      <c r="AB240" s="248"/>
      <c r="AC240" s="243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</row>
    <row r="241" spans="1:49" ht="13.5" customHeight="1">
      <c r="A241" s="241"/>
      <c r="B241" s="241">
        <v>25</v>
      </c>
      <c r="C241" s="244"/>
      <c r="D241" s="245"/>
      <c r="E241" s="250"/>
      <c r="F241" s="251"/>
      <c r="G241" s="52"/>
      <c r="H241" s="99"/>
      <c r="I241" s="100"/>
      <c r="J241" s="101"/>
      <c r="K241" s="102"/>
      <c r="L241" s="103">
        <f t="shared" ref="L241:L248" si="50">I241*J241</f>
        <v>0</v>
      </c>
      <c r="M241" s="100"/>
      <c r="N241" s="100"/>
      <c r="O241" s="104">
        <f t="shared" ref="O241:O248" si="51">M241*N241</f>
        <v>0</v>
      </c>
      <c r="P241" s="252">
        <f>O249</f>
        <v>0</v>
      </c>
      <c r="Q241" s="241"/>
      <c r="R241" s="253"/>
      <c r="S241" s="52"/>
      <c r="T241" s="99"/>
      <c r="U241" s="105"/>
      <c r="V241" s="105"/>
      <c r="W241" s="256"/>
      <c r="X241" s="191"/>
      <c r="Y241" s="191"/>
      <c r="Z241" s="247"/>
      <c r="AA241" s="244"/>
      <c r="AB241" s="244"/>
      <c r="AC241" s="241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</row>
    <row r="242" spans="1:49" ht="13.5" customHeight="1">
      <c r="A242" s="242"/>
      <c r="B242" s="242"/>
      <c r="C242" s="246"/>
      <c r="D242" s="247"/>
      <c r="E242" s="242"/>
      <c r="F242" s="242"/>
      <c r="G242" s="52"/>
      <c r="H242" s="99"/>
      <c r="I242" s="100"/>
      <c r="J242" s="101"/>
      <c r="K242" s="102"/>
      <c r="L242" s="103">
        <f t="shared" si="50"/>
        <v>0</v>
      </c>
      <c r="M242" s="100"/>
      <c r="N242" s="100"/>
      <c r="O242" s="104">
        <f t="shared" si="51"/>
        <v>0</v>
      </c>
      <c r="P242" s="242"/>
      <c r="Q242" s="242"/>
      <c r="R242" s="254"/>
      <c r="S242" s="52"/>
      <c r="T242" s="99"/>
      <c r="U242" s="105"/>
      <c r="V242" s="105"/>
      <c r="W242" s="246"/>
      <c r="X242" s="191"/>
      <c r="Y242" s="191"/>
      <c r="Z242" s="247"/>
      <c r="AA242" s="246"/>
      <c r="AB242" s="246"/>
      <c r="AC242" s="242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</row>
    <row r="243" spans="1:49" ht="13.5" customHeight="1">
      <c r="A243" s="242"/>
      <c r="B243" s="242"/>
      <c r="C243" s="246"/>
      <c r="D243" s="247"/>
      <c r="E243" s="242"/>
      <c r="F243" s="242"/>
      <c r="G243" s="52"/>
      <c r="H243" s="99"/>
      <c r="I243" s="100"/>
      <c r="J243" s="101"/>
      <c r="K243" s="102"/>
      <c r="L243" s="103">
        <f t="shared" si="50"/>
        <v>0</v>
      </c>
      <c r="M243" s="100"/>
      <c r="N243" s="100"/>
      <c r="O243" s="104">
        <f t="shared" si="51"/>
        <v>0</v>
      </c>
      <c r="P243" s="242"/>
      <c r="Q243" s="242"/>
      <c r="R243" s="254"/>
      <c r="S243" s="52"/>
      <c r="T243" s="99"/>
      <c r="U243" s="105"/>
      <c r="V243" s="105"/>
      <c r="W243" s="246"/>
      <c r="X243" s="191"/>
      <c r="Y243" s="191"/>
      <c r="Z243" s="247"/>
      <c r="AA243" s="246"/>
      <c r="AB243" s="246"/>
      <c r="AC243" s="242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</row>
    <row r="244" spans="1:49" ht="13.5" customHeight="1">
      <c r="A244" s="242"/>
      <c r="B244" s="242"/>
      <c r="C244" s="246"/>
      <c r="D244" s="247"/>
      <c r="E244" s="242"/>
      <c r="F244" s="242"/>
      <c r="G244" s="52"/>
      <c r="H244" s="99"/>
      <c r="I244" s="100"/>
      <c r="J244" s="101"/>
      <c r="K244" s="102"/>
      <c r="L244" s="103">
        <f t="shared" si="50"/>
        <v>0</v>
      </c>
      <c r="M244" s="100"/>
      <c r="N244" s="100"/>
      <c r="O244" s="104">
        <f t="shared" si="51"/>
        <v>0</v>
      </c>
      <c r="P244" s="242"/>
      <c r="Q244" s="242"/>
      <c r="R244" s="254"/>
      <c r="S244" s="52"/>
      <c r="T244" s="99"/>
      <c r="U244" s="105"/>
      <c r="V244" s="105"/>
      <c r="W244" s="246"/>
      <c r="X244" s="191"/>
      <c r="Y244" s="191"/>
      <c r="Z244" s="247"/>
      <c r="AA244" s="246"/>
      <c r="AB244" s="246"/>
      <c r="AC244" s="242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</row>
    <row r="245" spans="1:49" ht="13.5" customHeight="1">
      <c r="A245" s="242"/>
      <c r="B245" s="242"/>
      <c r="C245" s="246"/>
      <c r="D245" s="247"/>
      <c r="E245" s="242"/>
      <c r="F245" s="242"/>
      <c r="G245" s="52"/>
      <c r="H245" s="99"/>
      <c r="I245" s="100"/>
      <c r="J245" s="101"/>
      <c r="K245" s="102"/>
      <c r="L245" s="103">
        <f t="shared" si="50"/>
        <v>0</v>
      </c>
      <c r="M245" s="100"/>
      <c r="N245" s="100"/>
      <c r="O245" s="104">
        <f t="shared" si="51"/>
        <v>0</v>
      </c>
      <c r="P245" s="242"/>
      <c r="Q245" s="242"/>
      <c r="R245" s="254"/>
      <c r="S245" s="52"/>
      <c r="T245" s="99"/>
      <c r="U245" s="105"/>
      <c r="V245" s="105"/>
      <c r="W245" s="246"/>
      <c r="X245" s="191"/>
      <c r="Y245" s="191"/>
      <c r="Z245" s="247"/>
      <c r="AA245" s="246"/>
      <c r="AB245" s="246"/>
      <c r="AC245" s="242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</row>
    <row r="246" spans="1:49" ht="13.5" customHeight="1">
      <c r="A246" s="242"/>
      <c r="B246" s="242"/>
      <c r="C246" s="246"/>
      <c r="D246" s="247"/>
      <c r="E246" s="242"/>
      <c r="F246" s="242"/>
      <c r="G246" s="52"/>
      <c r="H246" s="99"/>
      <c r="I246" s="100"/>
      <c r="J246" s="101"/>
      <c r="K246" s="102"/>
      <c r="L246" s="103">
        <f t="shared" si="50"/>
        <v>0</v>
      </c>
      <c r="M246" s="100"/>
      <c r="N246" s="100"/>
      <c r="O246" s="104">
        <f t="shared" si="51"/>
        <v>0</v>
      </c>
      <c r="P246" s="242"/>
      <c r="Q246" s="242"/>
      <c r="R246" s="254"/>
      <c r="S246" s="52"/>
      <c r="T246" s="99"/>
      <c r="U246" s="105"/>
      <c r="V246" s="105"/>
      <c r="W246" s="246"/>
      <c r="X246" s="191"/>
      <c r="Y246" s="191"/>
      <c r="Z246" s="247"/>
      <c r="AA246" s="246"/>
      <c r="AB246" s="246"/>
      <c r="AC246" s="242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</row>
    <row r="247" spans="1:49" ht="13.5" customHeight="1">
      <c r="A247" s="242"/>
      <c r="B247" s="242"/>
      <c r="C247" s="246"/>
      <c r="D247" s="247"/>
      <c r="E247" s="242"/>
      <c r="F247" s="242"/>
      <c r="G247" s="52"/>
      <c r="H247" s="99"/>
      <c r="I247" s="100"/>
      <c r="J247" s="101"/>
      <c r="K247" s="102"/>
      <c r="L247" s="103">
        <f t="shared" si="50"/>
        <v>0</v>
      </c>
      <c r="M247" s="100"/>
      <c r="N247" s="100"/>
      <c r="O247" s="104">
        <f t="shared" si="51"/>
        <v>0</v>
      </c>
      <c r="P247" s="242"/>
      <c r="Q247" s="242"/>
      <c r="R247" s="254"/>
      <c r="S247" s="52"/>
      <c r="T247" s="99"/>
      <c r="U247" s="105"/>
      <c r="V247" s="105"/>
      <c r="W247" s="246"/>
      <c r="X247" s="191"/>
      <c r="Y247" s="191"/>
      <c r="Z247" s="247"/>
      <c r="AA247" s="246"/>
      <c r="AB247" s="246"/>
      <c r="AC247" s="242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</row>
    <row r="248" spans="1:49" ht="13.5" customHeight="1">
      <c r="A248" s="242"/>
      <c r="B248" s="242"/>
      <c r="C248" s="246"/>
      <c r="D248" s="247"/>
      <c r="E248" s="242"/>
      <c r="F248" s="242"/>
      <c r="G248" s="52"/>
      <c r="H248" s="99"/>
      <c r="I248" s="100"/>
      <c r="J248" s="101"/>
      <c r="K248" s="102"/>
      <c r="L248" s="103">
        <f t="shared" si="50"/>
        <v>0</v>
      </c>
      <c r="M248" s="100"/>
      <c r="N248" s="100"/>
      <c r="O248" s="104">
        <f t="shared" si="51"/>
        <v>0</v>
      </c>
      <c r="P248" s="242"/>
      <c r="Q248" s="242"/>
      <c r="R248" s="254"/>
      <c r="S248" s="52"/>
      <c r="T248" s="99"/>
      <c r="U248" s="105"/>
      <c r="V248" s="105"/>
      <c r="W248" s="246"/>
      <c r="X248" s="191"/>
      <c r="Y248" s="191"/>
      <c r="Z248" s="247"/>
      <c r="AA248" s="246"/>
      <c r="AB248" s="246"/>
      <c r="AC248" s="242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</row>
    <row r="249" spans="1:49" ht="13.5" customHeight="1">
      <c r="A249" s="243"/>
      <c r="B249" s="243"/>
      <c r="C249" s="248"/>
      <c r="D249" s="249"/>
      <c r="E249" s="243"/>
      <c r="F249" s="243"/>
      <c r="G249" s="106"/>
      <c r="H249" s="107"/>
      <c r="I249" s="108"/>
      <c r="J249" s="109"/>
      <c r="K249" s="110"/>
      <c r="L249" s="111">
        <f>SUM(L241:L248)</f>
        <v>0</v>
      </c>
      <c r="M249" s="108"/>
      <c r="N249" s="108"/>
      <c r="O249" s="111">
        <f>SUM(O241:O248)</f>
        <v>0</v>
      </c>
      <c r="P249" s="243"/>
      <c r="Q249" s="243"/>
      <c r="R249" s="255"/>
      <c r="S249" s="106"/>
      <c r="T249" s="107"/>
      <c r="U249" s="112"/>
      <c r="V249" s="112"/>
      <c r="W249" s="248"/>
      <c r="X249" s="169"/>
      <c r="Y249" s="169"/>
      <c r="Z249" s="249"/>
      <c r="AA249" s="248"/>
      <c r="AB249" s="248"/>
      <c r="AC249" s="243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</row>
    <row r="250" spans="1:49" ht="13.5" customHeight="1">
      <c r="A250" s="241"/>
      <c r="B250" s="241">
        <v>26</v>
      </c>
      <c r="C250" s="244"/>
      <c r="D250" s="245"/>
      <c r="E250" s="250"/>
      <c r="F250" s="251"/>
      <c r="G250" s="52"/>
      <c r="H250" s="99"/>
      <c r="I250" s="100"/>
      <c r="J250" s="101"/>
      <c r="K250" s="102"/>
      <c r="L250" s="103">
        <f t="shared" ref="L250:L257" si="52">I250*J250</f>
        <v>0</v>
      </c>
      <c r="M250" s="100"/>
      <c r="N250" s="100"/>
      <c r="O250" s="104">
        <f t="shared" ref="O250:O257" si="53">M250*N250</f>
        <v>0</v>
      </c>
      <c r="P250" s="252">
        <f>O258</f>
        <v>0</v>
      </c>
      <c r="Q250" s="241"/>
      <c r="R250" s="253"/>
      <c r="S250" s="52"/>
      <c r="T250" s="99"/>
      <c r="U250" s="105"/>
      <c r="V250" s="105"/>
      <c r="W250" s="256"/>
      <c r="X250" s="191"/>
      <c r="Y250" s="191"/>
      <c r="Z250" s="247"/>
      <c r="AA250" s="244"/>
      <c r="AB250" s="244"/>
      <c r="AC250" s="241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</row>
    <row r="251" spans="1:49" ht="13.5" customHeight="1">
      <c r="A251" s="242"/>
      <c r="B251" s="242"/>
      <c r="C251" s="246"/>
      <c r="D251" s="247"/>
      <c r="E251" s="242"/>
      <c r="F251" s="242"/>
      <c r="G251" s="52"/>
      <c r="H251" s="99"/>
      <c r="I251" s="100"/>
      <c r="J251" s="101"/>
      <c r="K251" s="102"/>
      <c r="L251" s="103">
        <f t="shared" si="52"/>
        <v>0</v>
      </c>
      <c r="M251" s="100"/>
      <c r="N251" s="100"/>
      <c r="O251" s="104">
        <f t="shared" si="53"/>
        <v>0</v>
      </c>
      <c r="P251" s="242"/>
      <c r="Q251" s="242"/>
      <c r="R251" s="254"/>
      <c r="S251" s="52"/>
      <c r="T251" s="99"/>
      <c r="U251" s="105"/>
      <c r="V251" s="105"/>
      <c r="W251" s="246"/>
      <c r="X251" s="191"/>
      <c r="Y251" s="191"/>
      <c r="Z251" s="247"/>
      <c r="AA251" s="246"/>
      <c r="AB251" s="246"/>
      <c r="AC251" s="242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</row>
    <row r="252" spans="1:49" ht="13.5" customHeight="1">
      <c r="A252" s="242"/>
      <c r="B252" s="242"/>
      <c r="C252" s="246"/>
      <c r="D252" s="247"/>
      <c r="E252" s="242"/>
      <c r="F252" s="242"/>
      <c r="G252" s="52"/>
      <c r="H252" s="99"/>
      <c r="I252" s="100"/>
      <c r="J252" s="101"/>
      <c r="K252" s="102"/>
      <c r="L252" s="103">
        <f t="shared" si="52"/>
        <v>0</v>
      </c>
      <c r="M252" s="100"/>
      <c r="N252" s="100"/>
      <c r="O252" s="104">
        <f t="shared" si="53"/>
        <v>0</v>
      </c>
      <c r="P252" s="242"/>
      <c r="Q252" s="242"/>
      <c r="R252" s="254"/>
      <c r="S252" s="52"/>
      <c r="T252" s="99"/>
      <c r="U252" s="105"/>
      <c r="V252" s="105"/>
      <c r="W252" s="246"/>
      <c r="X252" s="191"/>
      <c r="Y252" s="191"/>
      <c r="Z252" s="247"/>
      <c r="AA252" s="246"/>
      <c r="AB252" s="246"/>
      <c r="AC252" s="242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</row>
    <row r="253" spans="1:49" ht="13.5" customHeight="1">
      <c r="A253" s="242"/>
      <c r="B253" s="242"/>
      <c r="C253" s="246"/>
      <c r="D253" s="247"/>
      <c r="E253" s="242"/>
      <c r="F253" s="242"/>
      <c r="G253" s="52"/>
      <c r="H253" s="99"/>
      <c r="I253" s="100"/>
      <c r="J253" s="101"/>
      <c r="K253" s="102"/>
      <c r="L253" s="103">
        <f t="shared" si="52"/>
        <v>0</v>
      </c>
      <c r="M253" s="100"/>
      <c r="N253" s="100"/>
      <c r="O253" s="104">
        <f t="shared" si="53"/>
        <v>0</v>
      </c>
      <c r="P253" s="242"/>
      <c r="Q253" s="242"/>
      <c r="R253" s="254"/>
      <c r="S253" s="52"/>
      <c r="T253" s="99"/>
      <c r="U253" s="105"/>
      <c r="V253" s="105"/>
      <c r="W253" s="246"/>
      <c r="X253" s="191"/>
      <c r="Y253" s="191"/>
      <c r="Z253" s="247"/>
      <c r="AA253" s="246"/>
      <c r="AB253" s="246"/>
      <c r="AC253" s="242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</row>
    <row r="254" spans="1:49" ht="13.5" customHeight="1">
      <c r="A254" s="242"/>
      <c r="B254" s="242"/>
      <c r="C254" s="246"/>
      <c r="D254" s="247"/>
      <c r="E254" s="242"/>
      <c r="F254" s="242"/>
      <c r="G254" s="52"/>
      <c r="H254" s="99"/>
      <c r="I254" s="100"/>
      <c r="J254" s="101"/>
      <c r="K254" s="102"/>
      <c r="L254" s="103">
        <f t="shared" si="52"/>
        <v>0</v>
      </c>
      <c r="M254" s="100"/>
      <c r="N254" s="100"/>
      <c r="O254" s="104">
        <f t="shared" si="53"/>
        <v>0</v>
      </c>
      <c r="P254" s="242"/>
      <c r="Q254" s="242"/>
      <c r="R254" s="254"/>
      <c r="S254" s="52"/>
      <c r="T254" s="99"/>
      <c r="U254" s="105"/>
      <c r="V254" s="105"/>
      <c r="W254" s="246"/>
      <c r="X254" s="191"/>
      <c r="Y254" s="191"/>
      <c r="Z254" s="247"/>
      <c r="AA254" s="246"/>
      <c r="AB254" s="246"/>
      <c r="AC254" s="242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</row>
    <row r="255" spans="1:49" ht="13.5" customHeight="1">
      <c r="A255" s="242"/>
      <c r="B255" s="242"/>
      <c r="C255" s="246"/>
      <c r="D255" s="247"/>
      <c r="E255" s="242"/>
      <c r="F255" s="242"/>
      <c r="G255" s="52"/>
      <c r="H255" s="99"/>
      <c r="I255" s="100"/>
      <c r="J255" s="101"/>
      <c r="K255" s="102"/>
      <c r="L255" s="103">
        <f t="shared" si="52"/>
        <v>0</v>
      </c>
      <c r="M255" s="100"/>
      <c r="N255" s="100"/>
      <c r="O255" s="104">
        <f t="shared" si="53"/>
        <v>0</v>
      </c>
      <c r="P255" s="242"/>
      <c r="Q255" s="242"/>
      <c r="R255" s="254"/>
      <c r="S255" s="52"/>
      <c r="T255" s="99"/>
      <c r="U255" s="105"/>
      <c r="V255" s="105"/>
      <c r="W255" s="246"/>
      <c r="X255" s="191"/>
      <c r="Y255" s="191"/>
      <c r="Z255" s="247"/>
      <c r="AA255" s="246"/>
      <c r="AB255" s="246"/>
      <c r="AC255" s="242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</row>
    <row r="256" spans="1:49" ht="13.5" customHeight="1">
      <c r="A256" s="242"/>
      <c r="B256" s="242"/>
      <c r="C256" s="246"/>
      <c r="D256" s="247"/>
      <c r="E256" s="242"/>
      <c r="F256" s="242"/>
      <c r="G256" s="52"/>
      <c r="H256" s="99"/>
      <c r="I256" s="100"/>
      <c r="J256" s="101"/>
      <c r="K256" s="102"/>
      <c r="L256" s="103">
        <f t="shared" si="52"/>
        <v>0</v>
      </c>
      <c r="M256" s="100"/>
      <c r="N256" s="100"/>
      <c r="O256" s="104">
        <f t="shared" si="53"/>
        <v>0</v>
      </c>
      <c r="P256" s="242"/>
      <c r="Q256" s="242"/>
      <c r="R256" s="254"/>
      <c r="S256" s="52"/>
      <c r="T256" s="99"/>
      <c r="U256" s="105"/>
      <c r="V256" s="105"/>
      <c r="W256" s="246"/>
      <c r="X256" s="191"/>
      <c r="Y256" s="191"/>
      <c r="Z256" s="247"/>
      <c r="AA256" s="246"/>
      <c r="AB256" s="246"/>
      <c r="AC256" s="242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</row>
    <row r="257" spans="1:49" ht="13.5" customHeight="1">
      <c r="A257" s="242"/>
      <c r="B257" s="242"/>
      <c r="C257" s="246"/>
      <c r="D257" s="247"/>
      <c r="E257" s="242"/>
      <c r="F257" s="242"/>
      <c r="G257" s="52"/>
      <c r="H257" s="99"/>
      <c r="I257" s="100"/>
      <c r="J257" s="101"/>
      <c r="K257" s="102"/>
      <c r="L257" s="103">
        <f t="shared" si="52"/>
        <v>0</v>
      </c>
      <c r="M257" s="100"/>
      <c r="N257" s="100"/>
      <c r="O257" s="104">
        <f t="shared" si="53"/>
        <v>0</v>
      </c>
      <c r="P257" s="242"/>
      <c r="Q257" s="242"/>
      <c r="R257" s="254"/>
      <c r="S257" s="52"/>
      <c r="T257" s="99"/>
      <c r="U257" s="105"/>
      <c r="V257" s="105"/>
      <c r="W257" s="246"/>
      <c r="X257" s="191"/>
      <c r="Y257" s="191"/>
      <c r="Z257" s="247"/>
      <c r="AA257" s="246"/>
      <c r="AB257" s="246"/>
      <c r="AC257" s="242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</row>
    <row r="258" spans="1:49" ht="13.5" customHeight="1">
      <c r="A258" s="243"/>
      <c r="B258" s="243"/>
      <c r="C258" s="248"/>
      <c r="D258" s="249"/>
      <c r="E258" s="243"/>
      <c r="F258" s="243"/>
      <c r="G258" s="106"/>
      <c r="H258" s="107"/>
      <c r="I258" s="108"/>
      <c r="J258" s="109"/>
      <c r="K258" s="110"/>
      <c r="L258" s="111">
        <f>SUM(L250:L257)</f>
        <v>0</v>
      </c>
      <c r="M258" s="108"/>
      <c r="N258" s="108"/>
      <c r="O258" s="111">
        <f>SUM(O250:O257)</f>
        <v>0</v>
      </c>
      <c r="P258" s="243"/>
      <c r="Q258" s="243"/>
      <c r="R258" s="255"/>
      <c r="S258" s="106"/>
      <c r="T258" s="107"/>
      <c r="U258" s="112"/>
      <c r="V258" s="112"/>
      <c r="W258" s="248"/>
      <c r="X258" s="169"/>
      <c r="Y258" s="169"/>
      <c r="Z258" s="249"/>
      <c r="AA258" s="248"/>
      <c r="AB258" s="248"/>
      <c r="AC258" s="243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</row>
    <row r="259" spans="1:49" ht="13.5" customHeight="1">
      <c r="A259" s="241"/>
      <c r="B259" s="241">
        <v>27</v>
      </c>
      <c r="C259" s="244"/>
      <c r="D259" s="245"/>
      <c r="E259" s="250"/>
      <c r="F259" s="251"/>
      <c r="G259" s="52"/>
      <c r="H259" s="99"/>
      <c r="I259" s="100"/>
      <c r="J259" s="101"/>
      <c r="K259" s="102"/>
      <c r="L259" s="103">
        <f t="shared" ref="L259:L266" si="54">I259*J259</f>
        <v>0</v>
      </c>
      <c r="M259" s="100"/>
      <c r="N259" s="100"/>
      <c r="O259" s="104">
        <f t="shared" ref="O259:O266" si="55">M259*N259</f>
        <v>0</v>
      </c>
      <c r="P259" s="252">
        <f>O267</f>
        <v>0</v>
      </c>
      <c r="Q259" s="241"/>
      <c r="R259" s="253"/>
      <c r="S259" s="52"/>
      <c r="T259" s="99"/>
      <c r="U259" s="105"/>
      <c r="V259" s="105"/>
      <c r="W259" s="256"/>
      <c r="X259" s="191"/>
      <c r="Y259" s="191"/>
      <c r="Z259" s="247"/>
      <c r="AA259" s="244"/>
      <c r="AB259" s="244"/>
      <c r="AC259" s="241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</row>
    <row r="260" spans="1:49" ht="13.5" customHeight="1">
      <c r="A260" s="242"/>
      <c r="B260" s="242"/>
      <c r="C260" s="246"/>
      <c r="D260" s="247"/>
      <c r="E260" s="242"/>
      <c r="F260" s="242"/>
      <c r="G260" s="52"/>
      <c r="H260" s="99"/>
      <c r="I260" s="100"/>
      <c r="J260" s="101"/>
      <c r="K260" s="102"/>
      <c r="L260" s="103">
        <f t="shared" si="54"/>
        <v>0</v>
      </c>
      <c r="M260" s="100"/>
      <c r="N260" s="100"/>
      <c r="O260" s="104">
        <f t="shared" si="55"/>
        <v>0</v>
      </c>
      <c r="P260" s="242"/>
      <c r="Q260" s="242"/>
      <c r="R260" s="254"/>
      <c r="S260" s="52"/>
      <c r="T260" s="99"/>
      <c r="U260" s="105"/>
      <c r="V260" s="105"/>
      <c r="W260" s="246"/>
      <c r="X260" s="191"/>
      <c r="Y260" s="191"/>
      <c r="Z260" s="247"/>
      <c r="AA260" s="246"/>
      <c r="AB260" s="246"/>
      <c r="AC260" s="242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</row>
    <row r="261" spans="1:49" ht="13.5" customHeight="1">
      <c r="A261" s="242"/>
      <c r="B261" s="242"/>
      <c r="C261" s="246"/>
      <c r="D261" s="247"/>
      <c r="E261" s="242"/>
      <c r="F261" s="242"/>
      <c r="G261" s="52"/>
      <c r="H261" s="99"/>
      <c r="I261" s="100"/>
      <c r="J261" s="101"/>
      <c r="K261" s="102"/>
      <c r="L261" s="103">
        <f t="shared" si="54"/>
        <v>0</v>
      </c>
      <c r="M261" s="100"/>
      <c r="N261" s="100"/>
      <c r="O261" s="104">
        <f t="shared" si="55"/>
        <v>0</v>
      </c>
      <c r="P261" s="242"/>
      <c r="Q261" s="242"/>
      <c r="R261" s="254"/>
      <c r="S261" s="52"/>
      <c r="T261" s="99"/>
      <c r="U261" s="105"/>
      <c r="V261" s="105"/>
      <c r="W261" s="246"/>
      <c r="X261" s="191"/>
      <c r="Y261" s="191"/>
      <c r="Z261" s="247"/>
      <c r="AA261" s="246"/>
      <c r="AB261" s="246"/>
      <c r="AC261" s="242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</row>
    <row r="262" spans="1:49" ht="13.5" customHeight="1">
      <c r="A262" s="242"/>
      <c r="B262" s="242"/>
      <c r="C262" s="246"/>
      <c r="D262" s="247"/>
      <c r="E262" s="242"/>
      <c r="F262" s="242"/>
      <c r="G262" s="52"/>
      <c r="H262" s="99"/>
      <c r="I262" s="100"/>
      <c r="J262" s="101"/>
      <c r="K262" s="102"/>
      <c r="L262" s="103">
        <f t="shared" si="54"/>
        <v>0</v>
      </c>
      <c r="M262" s="100"/>
      <c r="N262" s="100"/>
      <c r="O262" s="104">
        <f t="shared" si="55"/>
        <v>0</v>
      </c>
      <c r="P262" s="242"/>
      <c r="Q262" s="242"/>
      <c r="R262" s="254"/>
      <c r="S262" s="52"/>
      <c r="T262" s="99"/>
      <c r="U262" s="105"/>
      <c r="V262" s="105"/>
      <c r="W262" s="246"/>
      <c r="X262" s="191"/>
      <c r="Y262" s="191"/>
      <c r="Z262" s="247"/>
      <c r="AA262" s="246"/>
      <c r="AB262" s="246"/>
      <c r="AC262" s="242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</row>
    <row r="263" spans="1:49" ht="13.5" customHeight="1">
      <c r="A263" s="242"/>
      <c r="B263" s="242"/>
      <c r="C263" s="246"/>
      <c r="D263" s="247"/>
      <c r="E263" s="242"/>
      <c r="F263" s="242"/>
      <c r="G263" s="52"/>
      <c r="H263" s="99"/>
      <c r="I263" s="100"/>
      <c r="J263" s="101"/>
      <c r="K263" s="102"/>
      <c r="L263" s="103">
        <f t="shared" si="54"/>
        <v>0</v>
      </c>
      <c r="M263" s="100"/>
      <c r="N263" s="100"/>
      <c r="O263" s="104">
        <f t="shared" si="55"/>
        <v>0</v>
      </c>
      <c r="P263" s="242"/>
      <c r="Q263" s="242"/>
      <c r="R263" s="254"/>
      <c r="S263" s="52"/>
      <c r="T263" s="99"/>
      <c r="U263" s="105"/>
      <c r="V263" s="105"/>
      <c r="W263" s="246"/>
      <c r="X263" s="191"/>
      <c r="Y263" s="191"/>
      <c r="Z263" s="247"/>
      <c r="AA263" s="246"/>
      <c r="AB263" s="246"/>
      <c r="AC263" s="242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</row>
    <row r="264" spans="1:49" ht="13.5" customHeight="1">
      <c r="A264" s="242"/>
      <c r="B264" s="242"/>
      <c r="C264" s="246"/>
      <c r="D264" s="247"/>
      <c r="E264" s="242"/>
      <c r="F264" s="242"/>
      <c r="G264" s="52"/>
      <c r="H264" s="99"/>
      <c r="I264" s="100"/>
      <c r="J264" s="101"/>
      <c r="K264" s="102"/>
      <c r="L264" s="103">
        <f t="shared" si="54"/>
        <v>0</v>
      </c>
      <c r="M264" s="100"/>
      <c r="N264" s="100"/>
      <c r="O264" s="104">
        <f t="shared" si="55"/>
        <v>0</v>
      </c>
      <c r="P264" s="242"/>
      <c r="Q264" s="242"/>
      <c r="R264" s="254"/>
      <c r="S264" s="52"/>
      <c r="T264" s="99"/>
      <c r="U264" s="105"/>
      <c r="V264" s="105"/>
      <c r="W264" s="246"/>
      <c r="X264" s="191"/>
      <c r="Y264" s="191"/>
      <c r="Z264" s="247"/>
      <c r="AA264" s="246"/>
      <c r="AB264" s="246"/>
      <c r="AC264" s="242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</row>
    <row r="265" spans="1:49" ht="13.5" customHeight="1">
      <c r="A265" s="242"/>
      <c r="B265" s="242"/>
      <c r="C265" s="246"/>
      <c r="D265" s="247"/>
      <c r="E265" s="242"/>
      <c r="F265" s="242"/>
      <c r="G265" s="52"/>
      <c r="H265" s="99"/>
      <c r="I265" s="100"/>
      <c r="J265" s="101"/>
      <c r="K265" s="102"/>
      <c r="L265" s="103">
        <f t="shared" si="54"/>
        <v>0</v>
      </c>
      <c r="M265" s="100"/>
      <c r="N265" s="100"/>
      <c r="O265" s="104">
        <f t="shared" si="55"/>
        <v>0</v>
      </c>
      <c r="P265" s="242"/>
      <c r="Q265" s="242"/>
      <c r="R265" s="254"/>
      <c r="S265" s="52"/>
      <c r="T265" s="99"/>
      <c r="U265" s="105"/>
      <c r="V265" s="105"/>
      <c r="W265" s="246"/>
      <c r="X265" s="191"/>
      <c r="Y265" s="191"/>
      <c r="Z265" s="247"/>
      <c r="AA265" s="246"/>
      <c r="AB265" s="246"/>
      <c r="AC265" s="242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</row>
    <row r="266" spans="1:49" ht="13.5" customHeight="1">
      <c r="A266" s="242"/>
      <c r="B266" s="242"/>
      <c r="C266" s="246"/>
      <c r="D266" s="247"/>
      <c r="E266" s="242"/>
      <c r="F266" s="242"/>
      <c r="G266" s="52"/>
      <c r="H266" s="99"/>
      <c r="I266" s="100"/>
      <c r="J266" s="101"/>
      <c r="K266" s="102"/>
      <c r="L266" s="103">
        <f t="shared" si="54"/>
        <v>0</v>
      </c>
      <c r="M266" s="100"/>
      <c r="N266" s="100"/>
      <c r="O266" s="104">
        <f t="shared" si="55"/>
        <v>0</v>
      </c>
      <c r="P266" s="242"/>
      <c r="Q266" s="242"/>
      <c r="R266" s="254"/>
      <c r="S266" s="52"/>
      <c r="T266" s="99"/>
      <c r="U266" s="105"/>
      <c r="V266" s="105"/>
      <c r="W266" s="246"/>
      <c r="X266" s="191"/>
      <c r="Y266" s="191"/>
      <c r="Z266" s="247"/>
      <c r="AA266" s="246"/>
      <c r="AB266" s="246"/>
      <c r="AC266" s="242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</row>
    <row r="267" spans="1:49" ht="13.5" customHeight="1">
      <c r="A267" s="243"/>
      <c r="B267" s="243"/>
      <c r="C267" s="248"/>
      <c r="D267" s="249"/>
      <c r="E267" s="243"/>
      <c r="F267" s="243"/>
      <c r="G267" s="106"/>
      <c r="H267" s="107"/>
      <c r="I267" s="108"/>
      <c r="J267" s="109"/>
      <c r="K267" s="110"/>
      <c r="L267" s="111">
        <f>SUM(L259:L266)</f>
        <v>0</v>
      </c>
      <c r="M267" s="108"/>
      <c r="N267" s="108"/>
      <c r="O267" s="111">
        <f>SUM(O259:O266)</f>
        <v>0</v>
      </c>
      <c r="P267" s="243"/>
      <c r="Q267" s="243"/>
      <c r="R267" s="255"/>
      <c r="S267" s="106"/>
      <c r="T267" s="107"/>
      <c r="U267" s="112"/>
      <c r="V267" s="112"/>
      <c r="W267" s="248"/>
      <c r="X267" s="169"/>
      <c r="Y267" s="169"/>
      <c r="Z267" s="249"/>
      <c r="AA267" s="248"/>
      <c r="AB267" s="248"/>
      <c r="AC267" s="243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</row>
    <row r="268" spans="1:49" ht="13.5" customHeight="1">
      <c r="A268" s="241"/>
      <c r="B268" s="241">
        <v>28</v>
      </c>
      <c r="C268" s="244"/>
      <c r="D268" s="245"/>
      <c r="E268" s="250"/>
      <c r="F268" s="251"/>
      <c r="G268" s="52"/>
      <c r="H268" s="99"/>
      <c r="I268" s="100"/>
      <c r="J268" s="101"/>
      <c r="K268" s="102"/>
      <c r="L268" s="103">
        <f t="shared" ref="L268:L275" si="56">I268*J268</f>
        <v>0</v>
      </c>
      <c r="M268" s="100"/>
      <c r="N268" s="100"/>
      <c r="O268" s="104">
        <f t="shared" ref="O268:O275" si="57">M268*N268</f>
        <v>0</v>
      </c>
      <c r="P268" s="252">
        <f>O276</f>
        <v>0</v>
      </c>
      <c r="Q268" s="241"/>
      <c r="R268" s="253"/>
      <c r="S268" s="52"/>
      <c r="T268" s="99"/>
      <c r="U268" s="105"/>
      <c r="V268" s="105"/>
      <c r="W268" s="256"/>
      <c r="X268" s="191"/>
      <c r="Y268" s="191"/>
      <c r="Z268" s="247"/>
      <c r="AA268" s="244"/>
      <c r="AB268" s="244"/>
      <c r="AC268" s="241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</row>
    <row r="269" spans="1:49" ht="13.5" customHeight="1">
      <c r="A269" s="242"/>
      <c r="B269" s="242"/>
      <c r="C269" s="246"/>
      <c r="D269" s="247"/>
      <c r="E269" s="242"/>
      <c r="F269" s="242"/>
      <c r="G269" s="52"/>
      <c r="H269" s="99"/>
      <c r="I269" s="100"/>
      <c r="J269" s="101"/>
      <c r="K269" s="102"/>
      <c r="L269" s="103">
        <f t="shared" si="56"/>
        <v>0</v>
      </c>
      <c r="M269" s="100"/>
      <c r="N269" s="100"/>
      <c r="O269" s="104">
        <f t="shared" si="57"/>
        <v>0</v>
      </c>
      <c r="P269" s="242"/>
      <c r="Q269" s="242"/>
      <c r="R269" s="254"/>
      <c r="S269" s="52"/>
      <c r="T269" s="99"/>
      <c r="U269" s="105"/>
      <c r="V269" s="105"/>
      <c r="W269" s="246"/>
      <c r="X269" s="191"/>
      <c r="Y269" s="191"/>
      <c r="Z269" s="247"/>
      <c r="AA269" s="246"/>
      <c r="AB269" s="246"/>
      <c r="AC269" s="242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</row>
    <row r="270" spans="1:49" ht="13.5" customHeight="1">
      <c r="A270" s="242"/>
      <c r="B270" s="242"/>
      <c r="C270" s="246"/>
      <c r="D270" s="247"/>
      <c r="E270" s="242"/>
      <c r="F270" s="242"/>
      <c r="G270" s="52"/>
      <c r="H270" s="99"/>
      <c r="I270" s="100"/>
      <c r="J270" s="101"/>
      <c r="K270" s="102"/>
      <c r="L270" s="103">
        <f t="shared" si="56"/>
        <v>0</v>
      </c>
      <c r="M270" s="100"/>
      <c r="N270" s="100"/>
      <c r="O270" s="104">
        <f t="shared" si="57"/>
        <v>0</v>
      </c>
      <c r="P270" s="242"/>
      <c r="Q270" s="242"/>
      <c r="R270" s="254"/>
      <c r="S270" s="52"/>
      <c r="T270" s="99"/>
      <c r="U270" s="105"/>
      <c r="V270" s="105"/>
      <c r="W270" s="246"/>
      <c r="X270" s="191"/>
      <c r="Y270" s="191"/>
      <c r="Z270" s="247"/>
      <c r="AA270" s="246"/>
      <c r="AB270" s="246"/>
      <c r="AC270" s="242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</row>
    <row r="271" spans="1:49" ht="13.5" customHeight="1">
      <c r="A271" s="242"/>
      <c r="B271" s="242"/>
      <c r="C271" s="246"/>
      <c r="D271" s="247"/>
      <c r="E271" s="242"/>
      <c r="F271" s="242"/>
      <c r="G271" s="52"/>
      <c r="H271" s="99"/>
      <c r="I271" s="100"/>
      <c r="J271" s="101"/>
      <c r="K271" s="102"/>
      <c r="L271" s="103">
        <f t="shared" si="56"/>
        <v>0</v>
      </c>
      <c r="M271" s="100"/>
      <c r="N271" s="100"/>
      <c r="O271" s="104">
        <f t="shared" si="57"/>
        <v>0</v>
      </c>
      <c r="P271" s="242"/>
      <c r="Q271" s="242"/>
      <c r="R271" s="254"/>
      <c r="S271" s="52"/>
      <c r="T271" s="99"/>
      <c r="U271" s="105"/>
      <c r="V271" s="105"/>
      <c r="W271" s="246"/>
      <c r="X271" s="191"/>
      <c r="Y271" s="191"/>
      <c r="Z271" s="247"/>
      <c r="AA271" s="246"/>
      <c r="AB271" s="246"/>
      <c r="AC271" s="242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</row>
    <row r="272" spans="1:49" ht="13.5" customHeight="1">
      <c r="A272" s="242"/>
      <c r="B272" s="242"/>
      <c r="C272" s="246"/>
      <c r="D272" s="247"/>
      <c r="E272" s="242"/>
      <c r="F272" s="242"/>
      <c r="G272" s="52"/>
      <c r="H272" s="99"/>
      <c r="I272" s="100"/>
      <c r="J272" s="101"/>
      <c r="K272" s="102"/>
      <c r="L272" s="103">
        <f t="shared" si="56"/>
        <v>0</v>
      </c>
      <c r="M272" s="100"/>
      <c r="N272" s="100"/>
      <c r="O272" s="104">
        <f t="shared" si="57"/>
        <v>0</v>
      </c>
      <c r="P272" s="242"/>
      <c r="Q272" s="242"/>
      <c r="R272" s="254"/>
      <c r="S272" s="52"/>
      <c r="T272" s="99"/>
      <c r="U272" s="105"/>
      <c r="V272" s="105"/>
      <c r="W272" s="246"/>
      <c r="X272" s="191"/>
      <c r="Y272" s="191"/>
      <c r="Z272" s="247"/>
      <c r="AA272" s="246"/>
      <c r="AB272" s="246"/>
      <c r="AC272" s="242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</row>
    <row r="273" spans="1:49" ht="13.5" customHeight="1">
      <c r="A273" s="242"/>
      <c r="B273" s="242"/>
      <c r="C273" s="246"/>
      <c r="D273" s="247"/>
      <c r="E273" s="242"/>
      <c r="F273" s="242"/>
      <c r="G273" s="52"/>
      <c r="H273" s="99"/>
      <c r="I273" s="100"/>
      <c r="J273" s="101"/>
      <c r="K273" s="102"/>
      <c r="L273" s="103">
        <f t="shared" si="56"/>
        <v>0</v>
      </c>
      <c r="M273" s="100"/>
      <c r="N273" s="100"/>
      <c r="O273" s="104">
        <f t="shared" si="57"/>
        <v>0</v>
      </c>
      <c r="P273" s="242"/>
      <c r="Q273" s="242"/>
      <c r="R273" s="254"/>
      <c r="S273" s="52"/>
      <c r="T273" s="99"/>
      <c r="U273" s="105"/>
      <c r="V273" s="105"/>
      <c r="W273" s="246"/>
      <c r="X273" s="191"/>
      <c r="Y273" s="191"/>
      <c r="Z273" s="247"/>
      <c r="AA273" s="246"/>
      <c r="AB273" s="246"/>
      <c r="AC273" s="242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</row>
    <row r="274" spans="1:49" ht="13.5" customHeight="1">
      <c r="A274" s="242"/>
      <c r="B274" s="242"/>
      <c r="C274" s="246"/>
      <c r="D274" s="247"/>
      <c r="E274" s="242"/>
      <c r="F274" s="242"/>
      <c r="G274" s="52"/>
      <c r="H274" s="99"/>
      <c r="I274" s="100"/>
      <c r="J274" s="101"/>
      <c r="K274" s="102"/>
      <c r="L274" s="103">
        <f t="shared" si="56"/>
        <v>0</v>
      </c>
      <c r="M274" s="100"/>
      <c r="N274" s="100"/>
      <c r="O274" s="104">
        <f t="shared" si="57"/>
        <v>0</v>
      </c>
      <c r="P274" s="242"/>
      <c r="Q274" s="242"/>
      <c r="R274" s="254"/>
      <c r="S274" s="52"/>
      <c r="T274" s="99"/>
      <c r="U274" s="105"/>
      <c r="V274" s="105"/>
      <c r="W274" s="246"/>
      <c r="X274" s="191"/>
      <c r="Y274" s="191"/>
      <c r="Z274" s="247"/>
      <c r="AA274" s="246"/>
      <c r="AB274" s="246"/>
      <c r="AC274" s="242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</row>
    <row r="275" spans="1:49" ht="13.5" customHeight="1">
      <c r="A275" s="242"/>
      <c r="B275" s="242"/>
      <c r="C275" s="246"/>
      <c r="D275" s="247"/>
      <c r="E275" s="242"/>
      <c r="F275" s="242"/>
      <c r="G275" s="52"/>
      <c r="H275" s="99"/>
      <c r="I275" s="100"/>
      <c r="J275" s="101"/>
      <c r="K275" s="102"/>
      <c r="L275" s="103">
        <f t="shared" si="56"/>
        <v>0</v>
      </c>
      <c r="M275" s="100"/>
      <c r="N275" s="100"/>
      <c r="O275" s="104">
        <f t="shared" si="57"/>
        <v>0</v>
      </c>
      <c r="P275" s="242"/>
      <c r="Q275" s="242"/>
      <c r="R275" s="254"/>
      <c r="S275" s="52"/>
      <c r="T275" s="99"/>
      <c r="U275" s="105"/>
      <c r="V275" s="105"/>
      <c r="W275" s="246"/>
      <c r="X275" s="191"/>
      <c r="Y275" s="191"/>
      <c r="Z275" s="247"/>
      <c r="AA275" s="246"/>
      <c r="AB275" s="246"/>
      <c r="AC275" s="242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</row>
    <row r="276" spans="1:49" ht="13.5" customHeight="1">
      <c r="A276" s="243"/>
      <c r="B276" s="243"/>
      <c r="C276" s="248"/>
      <c r="D276" s="249"/>
      <c r="E276" s="243"/>
      <c r="F276" s="243"/>
      <c r="G276" s="106"/>
      <c r="H276" s="107"/>
      <c r="I276" s="108"/>
      <c r="J276" s="109"/>
      <c r="K276" s="110"/>
      <c r="L276" s="111">
        <f>SUM(L268:L275)</f>
        <v>0</v>
      </c>
      <c r="M276" s="108"/>
      <c r="N276" s="108"/>
      <c r="O276" s="111">
        <f>SUM(O268:O275)</f>
        <v>0</v>
      </c>
      <c r="P276" s="243"/>
      <c r="Q276" s="243"/>
      <c r="R276" s="255"/>
      <c r="S276" s="106"/>
      <c r="T276" s="107"/>
      <c r="U276" s="112"/>
      <c r="V276" s="112"/>
      <c r="W276" s="248"/>
      <c r="X276" s="169"/>
      <c r="Y276" s="169"/>
      <c r="Z276" s="249"/>
      <c r="AA276" s="248"/>
      <c r="AB276" s="248"/>
      <c r="AC276" s="243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</row>
    <row r="277" spans="1:49" ht="13.5" customHeight="1">
      <c r="A277" s="241"/>
      <c r="B277" s="241">
        <v>29</v>
      </c>
      <c r="C277" s="244"/>
      <c r="D277" s="245"/>
      <c r="E277" s="250"/>
      <c r="F277" s="251"/>
      <c r="G277" s="52"/>
      <c r="H277" s="99"/>
      <c r="I277" s="100"/>
      <c r="J277" s="101"/>
      <c r="K277" s="102"/>
      <c r="L277" s="103">
        <f t="shared" ref="L277:L284" si="58">I277*J277</f>
        <v>0</v>
      </c>
      <c r="M277" s="100"/>
      <c r="N277" s="100"/>
      <c r="O277" s="104">
        <f t="shared" ref="O277:O284" si="59">M277*N277</f>
        <v>0</v>
      </c>
      <c r="P277" s="252">
        <f>O285</f>
        <v>0</v>
      </c>
      <c r="Q277" s="241"/>
      <c r="R277" s="253"/>
      <c r="S277" s="52"/>
      <c r="T277" s="99"/>
      <c r="U277" s="105"/>
      <c r="V277" s="105"/>
      <c r="W277" s="256"/>
      <c r="X277" s="191"/>
      <c r="Y277" s="191"/>
      <c r="Z277" s="247"/>
      <c r="AA277" s="244"/>
      <c r="AB277" s="244"/>
      <c r="AC277" s="241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</row>
    <row r="278" spans="1:49" ht="13.5" customHeight="1">
      <c r="A278" s="242"/>
      <c r="B278" s="242"/>
      <c r="C278" s="246"/>
      <c r="D278" s="247"/>
      <c r="E278" s="242"/>
      <c r="F278" s="242"/>
      <c r="G278" s="52"/>
      <c r="H278" s="99"/>
      <c r="I278" s="100"/>
      <c r="J278" s="101"/>
      <c r="K278" s="102"/>
      <c r="L278" s="103">
        <f t="shared" si="58"/>
        <v>0</v>
      </c>
      <c r="M278" s="100"/>
      <c r="N278" s="100"/>
      <c r="O278" s="104">
        <f t="shared" si="59"/>
        <v>0</v>
      </c>
      <c r="P278" s="242"/>
      <c r="Q278" s="242"/>
      <c r="R278" s="254"/>
      <c r="S278" s="52"/>
      <c r="T278" s="99"/>
      <c r="U278" s="105"/>
      <c r="V278" s="105"/>
      <c r="W278" s="246"/>
      <c r="X278" s="191"/>
      <c r="Y278" s="191"/>
      <c r="Z278" s="247"/>
      <c r="AA278" s="246"/>
      <c r="AB278" s="246"/>
      <c r="AC278" s="242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</row>
    <row r="279" spans="1:49" ht="13.5" customHeight="1">
      <c r="A279" s="242"/>
      <c r="B279" s="242"/>
      <c r="C279" s="246"/>
      <c r="D279" s="247"/>
      <c r="E279" s="242"/>
      <c r="F279" s="242"/>
      <c r="G279" s="52"/>
      <c r="H279" s="99"/>
      <c r="I279" s="100"/>
      <c r="J279" s="101"/>
      <c r="K279" s="102"/>
      <c r="L279" s="103">
        <f t="shared" si="58"/>
        <v>0</v>
      </c>
      <c r="M279" s="100"/>
      <c r="N279" s="100"/>
      <c r="O279" s="104">
        <f t="shared" si="59"/>
        <v>0</v>
      </c>
      <c r="P279" s="242"/>
      <c r="Q279" s="242"/>
      <c r="R279" s="254"/>
      <c r="S279" s="52"/>
      <c r="T279" s="99"/>
      <c r="U279" s="105"/>
      <c r="V279" s="105"/>
      <c r="W279" s="246"/>
      <c r="X279" s="191"/>
      <c r="Y279" s="191"/>
      <c r="Z279" s="247"/>
      <c r="AA279" s="246"/>
      <c r="AB279" s="246"/>
      <c r="AC279" s="242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</row>
    <row r="280" spans="1:49" ht="13.5" customHeight="1">
      <c r="A280" s="242"/>
      <c r="B280" s="242"/>
      <c r="C280" s="246"/>
      <c r="D280" s="247"/>
      <c r="E280" s="242"/>
      <c r="F280" s="242"/>
      <c r="G280" s="52"/>
      <c r="H280" s="99"/>
      <c r="I280" s="100"/>
      <c r="J280" s="101"/>
      <c r="K280" s="102"/>
      <c r="L280" s="103">
        <f t="shared" si="58"/>
        <v>0</v>
      </c>
      <c r="M280" s="100"/>
      <c r="N280" s="100"/>
      <c r="O280" s="104">
        <f t="shared" si="59"/>
        <v>0</v>
      </c>
      <c r="P280" s="242"/>
      <c r="Q280" s="242"/>
      <c r="R280" s="254"/>
      <c r="S280" s="52"/>
      <c r="T280" s="99"/>
      <c r="U280" s="105"/>
      <c r="V280" s="105"/>
      <c r="W280" s="246"/>
      <c r="X280" s="191"/>
      <c r="Y280" s="191"/>
      <c r="Z280" s="247"/>
      <c r="AA280" s="246"/>
      <c r="AB280" s="246"/>
      <c r="AC280" s="242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</row>
    <row r="281" spans="1:49" ht="13.5" customHeight="1">
      <c r="A281" s="242"/>
      <c r="B281" s="242"/>
      <c r="C281" s="246"/>
      <c r="D281" s="247"/>
      <c r="E281" s="242"/>
      <c r="F281" s="242"/>
      <c r="G281" s="52"/>
      <c r="H281" s="99"/>
      <c r="I281" s="100"/>
      <c r="J281" s="101"/>
      <c r="K281" s="102"/>
      <c r="L281" s="103">
        <f t="shared" si="58"/>
        <v>0</v>
      </c>
      <c r="M281" s="100"/>
      <c r="N281" s="100"/>
      <c r="O281" s="104">
        <f t="shared" si="59"/>
        <v>0</v>
      </c>
      <c r="P281" s="242"/>
      <c r="Q281" s="242"/>
      <c r="R281" s="254"/>
      <c r="S281" s="52"/>
      <c r="T281" s="99"/>
      <c r="U281" s="105"/>
      <c r="V281" s="105"/>
      <c r="W281" s="246"/>
      <c r="X281" s="191"/>
      <c r="Y281" s="191"/>
      <c r="Z281" s="247"/>
      <c r="AA281" s="246"/>
      <c r="AB281" s="246"/>
      <c r="AC281" s="242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</row>
    <row r="282" spans="1:49" ht="13.5" customHeight="1">
      <c r="A282" s="242"/>
      <c r="B282" s="242"/>
      <c r="C282" s="246"/>
      <c r="D282" s="247"/>
      <c r="E282" s="242"/>
      <c r="F282" s="242"/>
      <c r="G282" s="52"/>
      <c r="H282" s="99"/>
      <c r="I282" s="100"/>
      <c r="J282" s="101"/>
      <c r="K282" s="102"/>
      <c r="L282" s="103">
        <f t="shared" si="58"/>
        <v>0</v>
      </c>
      <c r="M282" s="100"/>
      <c r="N282" s="100"/>
      <c r="O282" s="104">
        <f t="shared" si="59"/>
        <v>0</v>
      </c>
      <c r="P282" s="242"/>
      <c r="Q282" s="242"/>
      <c r="R282" s="254"/>
      <c r="S282" s="52"/>
      <c r="T282" s="99"/>
      <c r="U282" s="105"/>
      <c r="V282" s="105"/>
      <c r="W282" s="246"/>
      <c r="X282" s="191"/>
      <c r="Y282" s="191"/>
      <c r="Z282" s="247"/>
      <c r="AA282" s="246"/>
      <c r="AB282" s="246"/>
      <c r="AC282" s="242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</row>
    <row r="283" spans="1:49" ht="13.5" customHeight="1">
      <c r="A283" s="242"/>
      <c r="B283" s="242"/>
      <c r="C283" s="246"/>
      <c r="D283" s="247"/>
      <c r="E283" s="242"/>
      <c r="F283" s="242"/>
      <c r="G283" s="52"/>
      <c r="H283" s="99"/>
      <c r="I283" s="100"/>
      <c r="J283" s="101"/>
      <c r="K283" s="102"/>
      <c r="L283" s="103">
        <f t="shared" si="58"/>
        <v>0</v>
      </c>
      <c r="M283" s="100"/>
      <c r="N283" s="100"/>
      <c r="O283" s="104">
        <f t="shared" si="59"/>
        <v>0</v>
      </c>
      <c r="P283" s="242"/>
      <c r="Q283" s="242"/>
      <c r="R283" s="254"/>
      <c r="S283" s="52"/>
      <c r="T283" s="99"/>
      <c r="U283" s="105"/>
      <c r="V283" s="105"/>
      <c r="W283" s="246"/>
      <c r="X283" s="191"/>
      <c r="Y283" s="191"/>
      <c r="Z283" s="247"/>
      <c r="AA283" s="246"/>
      <c r="AB283" s="246"/>
      <c r="AC283" s="242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</row>
    <row r="284" spans="1:49" ht="13.5" customHeight="1">
      <c r="A284" s="242"/>
      <c r="B284" s="242"/>
      <c r="C284" s="246"/>
      <c r="D284" s="247"/>
      <c r="E284" s="242"/>
      <c r="F284" s="242"/>
      <c r="G284" s="52"/>
      <c r="H284" s="99"/>
      <c r="I284" s="100"/>
      <c r="J284" s="101"/>
      <c r="K284" s="102"/>
      <c r="L284" s="103">
        <f t="shared" si="58"/>
        <v>0</v>
      </c>
      <c r="M284" s="100"/>
      <c r="N284" s="100"/>
      <c r="O284" s="104">
        <f t="shared" si="59"/>
        <v>0</v>
      </c>
      <c r="P284" s="242"/>
      <c r="Q284" s="242"/>
      <c r="R284" s="254"/>
      <c r="S284" s="52"/>
      <c r="T284" s="99"/>
      <c r="U284" s="105"/>
      <c r="V284" s="105"/>
      <c r="W284" s="246"/>
      <c r="X284" s="191"/>
      <c r="Y284" s="191"/>
      <c r="Z284" s="247"/>
      <c r="AA284" s="246"/>
      <c r="AB284" s="246"/>
      <c r="AC284" s="242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</row>
    <row r="285" spans="1:49" ht="13.5" customHeight="1">
      <c r="A285" s="243"/>
      <c r="B285" s="243"/>
      <c r="C285" s="248"/>
      <c r="D285" s="249"/>
      <c r="E285" s="243"/>
      <c r="F285" s="243"/>
      <c r="G285" s="106"/>
      <c r="H285" s="107"/>
      <c r="I285" s="108"/>
      <c r="J285" s="109"/>
      <c r="K285" s="110"/>
      <c r="L285" s="111">
        <f>SUM(L277:L284)</f>
        <v>0</v>
      </c>
      <c r="M285" s="108"/>
      <c r="N285" s="108"/>
      <c r="O285" s="111">
        <f>SUM(O277:O284)</f>
        <v>0</v>
      </c>
      <c r="P285" s="243"/>
      <c r="Q285" s="243"/>
      <c r="R285" s="255"/>
      <c r="S285" s="106"/>
      <c r="T285" s="107"/>
      <c r="U285" s="112"/>
      <c r="V285" s="112"/>
      <c r="W285" s="248"/>
      <c r="X285" s="169"/>
      <c r="Y285" s="169"/>
      <c r="Z285" s="249"/>
      <c r="AA285" s="248"/>
      <c r="AB285" s="248"/>
      <c r="AC285" s="243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</row>
    <row r="286" spans="1:49" ht="13.5" customHeight="1">
      <c r="A286" s="241"/>
      <c r="B286" s="241">
        <v>30</v>
      </c>
      <c r="C286" s="244"/>
      <c r="D286" s="245"/>
      <c r="E286" s="250"/>
      <c r="F286" s="251"/>
      <c r="G286" s="52"/>
      <c r="H286" s="99"/>
      <c r="I286" s="100"/>
      <c r="J286" s="101"/>
      <c r="K286" s="102"/>
      <c r="L286" s="103">
        <f t="shared" ref="L286:L293" si="60">I286*J286</f>
        <v>0</v>
      </c>
      <c r="M286" s="100"/>
      <c r="N286" s="100"/>
      <c r="O286" s="104">
        <f t="shared" ref="O286:O293" si="61">M286*N286</f>
        <v>0</v>
      </c>
      <c r="P286" s="252">
        <f>O294</f>
        <v>0</v>
      </c>
      <c r="Q286" s="241"/>
      <c r="R286" s="253"/>
      <c r="S286" s="52"/>
      <c r="T286" s="99"/>
      <c r="U286" s="105"/>
      <c r="V286" s="105"/>
      <c r="W286" s="256"/>
      <c r="X286" s="191"/>
      <c r="Y286" s="191"/>
      <c r="Z286" s="247"/>
      <c r="AA286" s="244"/>
      <c r="AB286" s="244"/>
      <c r="AC286" s="241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</row>
    <row r="287" spans="1:49" ht="13.5" customHeight="1">
      <c r="A287" s="242"/>
      <c r="B287" s="242"/>
      <c r="C287" s="246"/>
      <c r="D287" s="247"/>
      <c r="E287" s="242"/>
      <c r="F287" s="242"/>
      <c r="G287" s="52"/>
      <c r="H287" s="99"/>
      <c r="I287" s="100"/>
      <c r="J287" s="101"/>
      <c r="K287" s="102"/>
      <c r="L287" s="103">
        <f t="shared" si="60"/>
        <v>0</v>
      </c>
      <c r="M287" s="100"/>
      <c r="N287" s="100"/>
      <c r="O287" s="104">
        <f t="shared" si="61"/>
        <v>0</v>
      </c>
      <c r="P287" s="242"/>
      <c r="Q287" s="242"/>
      <c r="R287" s="254"/>
      <c r="S287" s="52"/>
      <c r="T287" s="99"/>
      <c r="U287" s="105"/>
      <c r="V287" s="105"/>
      <c r="W287" s="246"/>
      <c r="X287" s="191"/>
      <c r="Y287" s="191"/>
      <c r="Z287" s="247"/>
      <c r="AA287" s="246"/>
      <c r="AB287" s="246"/>
      <c r="AC287" s="242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</row>
    <row r="288" spans="1:49" ht="13.5" customHeight="1">
      <c r="A288" s="242"/>
      <c r="B288" s="242"/>
      <c r="C288" s="246"/>
      <c r="D288" s="247"/>
      <c r="E288" s="242"/>
      <c r="F288" s="242"/>
      <c r="G288" s="52"/>
      <c r="H288" s="99"/>
      <c r="I288" s="100"/>
      <c r="J288" s="101"/>
      <c r="K288" s="102"/>
      <c r="L288" s="103">
        <f t="shared" si="60"/>
        <v>0</v>
      </c>
      <c r="M288" s="100"/>
      <c r="N288" s="100"/>
      <c r="O288" s="104">
        <f t="shared" si="61"/>
        <v>0</v>
      </c>
      <c r="P288" s="242"/>
      <c r="Q288" s="242"/>
      <c r="R288" s="254"/>
      <c r="S288" s="52"/>
      <c r="T288" s="99"/>
      <c r="U288" s="105"/>
      <c r="V288" s="105"/>
      <c r="W288" s="246"/>
      <c r="X288" s="191"/>
      <c r="Y288" s="191"/>
      <c r="Z288" s="247"/>
      <c r="AA288" s="246"/>
      <c r="AB288" s="246"/>
      <c r="AC288" s="242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</row>
    <row r="289" spans="1:49" ht="13.5" customHeight="1">
      <c r="A289" s="242"/>
      <c r="B289" s="242"/>
      <c r="C289" s="246"/>
      <c r="D289" s="247"/>
      <c r="E289" s="242"/>
      <c r="F289" s="242"/>
      <c r="G289" s="52"/>
      <c r="H289" s="99"/>
      <c r="I289" s="100"/>
      <c r="J289" s="101"/>
      <c r="K289" s="102"/>
      <c r="L289" s="103">
        <f t="shared" si="60"/>
        <v>0</v>
      </c>
      <c r="M289" s="100"/>
      <c r="N289" s="100"/>
      <c r="O289" s="104">
        <f t="shared" si="61"/>
        <v>0</v>
      </c>
      <c r="P289" s="242"/>
      <c r="Q289" s="242"/>
      <c r="R289" s="254"/>
      <c r="S289" s="52"/>
      <c r="T289" s="99"/>
      <c r="U289" s="105"/>
      <c r="V289" s="105"/>
      <c r="W289" s="246"/>
      <c r="X289" s="191"/>
      <c r="Y289" s="191"/>
      <c r="Z289" s="247"/>
      <c r="AA289" s="246"/>
      <c r="AB289" s="246"/>
      <c r="AC289" s="242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</row>
    <row r="290" spans="1:49" ht="13.5" customHeight="1">
      <c r="A290" s="242"/>
      <c r="B290" s="242"/>
      <c r="C290" s="246"/>
      <c r="D290" s="247"/>
      <c r="E290" s="242"/>
      <c r="F290" s="242"/>
      <c r="G290" s="52"/>
      <c r="H290" s="99"/>
      <c r="I290" s="100"/>
      <c r="J290" s="101"/>
      <c r="K290" s="102"/>
      <c r="L290" s="103">
        <f t="shared" si="60"/>
        <v>0</v>
      </c>
      <c r="M290" s="100"/>
      <c r="N290" s="100"/>
      <c r="O290" s="104">
        <f t="shared" si="61"/>
        <v>0</v>
      </c>
      <c r="P290" s="242"/>
      <c r="Q290" s="242"/>
      <c r="R290" s="254"/>
      <c r="S290" s="52"/>
      <c r="T290" s="99"/>
      <c r="U290" s="105"/>
      <c r="V290" s="105"/>
      <c r="W290" s="246"/>
      <c r="X290" s="191"/>
      <c r="Y290" s="191"/>
      <c r="Z290" s="247"/>
      <c r="AA290" s="246"/>
      <c r="AB290" s="246"/>
      <c r="AC290" s="242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</row>
    <row r="291" spans="1:49" ht="13.5" customHeight="1">
      <c r="A291" s="242"/>
      <c r="B291" s="242"/>
      <c r="C291" s="246"/>
      <c r="D291" s="247"/>
      <c r="E291" s="242"/>
      <c r="F291" s="242"/>
      <c r="G291" s="52"/>
      <c r="H291" s="99"/>
      <c r="I291" s="100"/>
      <c r="J291" s="101"/>
      <c r="K291" s="102"/>
      <c r="L291" s="103">
        <f t="shared" si="60"/>
        <v>0</v>
      </c>
      <c r="M291" s="100"/>
      <c r="N291" s="100"/>
      <c r="O291" s="104">
        <f t="shared" si="61"/>
        <v>0</v>
      </c>
      <c r="P291" s="242"/>
      <c r="Q291" s="242"/>
      <c r="R291" s="254"/>
      <c r="S291" s="52"/>
      <c r="T291" s="99"/>
      <c r="U291" s="105"/>
      <c r="V291" s="105"/>
      <c r="W291" s="246"/>
      <c r="X291" s="191"/>
      <c r="Y291" s="191"/>
      <c r="Z291" s="247"/>
      <c r="AA291" s="246"/>
      <c r="AB291" s="246"/>
      <c r="AC291" s="242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</row>
    <row r="292" spans="1:49" ht="13.5" customHeight="1">
      <c r="A292" s="242"/>
      <c r="B292" s="242"/>
      <c r="C292" s="246"/>
      <c r="D292" s="247"/>
      <c r="E292" s="242"/>
      <c r="F292" s="242"/>
      <c r="G292" s="52"/>
      <c r="H292" s="99"/>
      <c r="I292" s="100"/>
      <c r="J292" s="101"/>
      <c r="K292" s="102"/>
      <c r="L292" s="103">
        <f t="shared" si="60"/>
        <v>0</v>
      </c>
      <c r="M292" s="100"/>
      <c r="N292" s="100"/>
      <c r="O292" s="104">
        <f t="shared" si="61"/>
        <v>0</v>
      </c>
      <c r="P292" s="242"/>
      <c r="Q292" s="242"/>
      <c r="R292" s="254"/>
      <c r="S292" s="52"/>
      <c r="T292" s="99"/>
      <c r="U292" s="105"/>
      <c r="V292" s="105"/>
      <c r="W292" s="246"/>
      <c r="X292" s="191"/>
      <c r="Y292" s="191"/>
      <c r="Z292" s="247"/>
      <c r="AA292" s="246"/>
      <c r="AB292" s="246"/>
      <c r="AC292" s="242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</row>
    <row r="293" spans="1:49" ht="13.5" customHeight="1">
      <c r="A293" s="242"/>
      <c r="B293" s="242"/>
      <c r="C293" s="246"/>
      <c r="D293" s="247"/>
      <c r="E293" s="242"/>
      <c r="F293" s="242"/>
      <c r="G293" s="52"/>
      <c r="H293" s="99"/>
      <c r="I293" s="100"/>
      <c r="J293" s="101"/>
      <c r="K293" s="102"/>
      <c r="L293" s="103">
        <f t="shared" si="60"/>
        <v>0</v>
      </c>
      <c r="M293" s="100"/>
      <c r="N293" s="100"/>
      <c r="O293" s="104">
        <f t="shared" si="61"/>
        <v>0</v>
      </c>
      <c r="P293" s="242"/>
      <c r="Q293" s="242"/>
      <c r="R293" s="254"/>
      <c r="S293" s="52"/>
      <c r="T293" s="99"/>
      <c r="U293" s="105"/>
      <c r="V293" s="105"/>
      <c r="W293" s="246"/>
      <c r="X293" s="191"/>
      <c r="Y293" s="191"/>
      <c r="Z293" s="247"/>
      <c r="AA293" s="246"/>
      <c r="AB293" s="246"/>
      <c r="AC293" s="242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</row>
    <row r="294" spans="1:49" ht="13.5" customHeight="1">
      <c r="A294" s="243"/>
      <c r="B294" s="243"/>
      <c r="C294" s="248"/>
      <c r="D294" s="249"/>
      <c r="E294" s="243"/>
      <c r="F294" s="243"/>
      <c r="G294" s="106"/>
      <c r="H294" s="107"/>
      <c r="I294" s="108"/>
      <c r="J294" s="109"/>
      <c r="K294" s="110"/>
      <c r="L294" s="111">
        <f>SUM(L286:L293)</f>
        <v>0</v>
      </c>
      <c r="M294" s="108"/>
      <c r="N294" s="108"/>
      <c r="O294" s="111">
        <f>SUM(O286:O293)</f>
        <v>0</v>
      </c>
      <c r="P294" s="243"/>
      <c r="Q294" s="243"/>
      <c r="R294" s="255"/>
      <c r="S294" s="106"/>
      <c r="T294" s="107"/>
      <c r="U294" s="112"/>
      <c r="V294" s="112"/>
      <c r="W294" s="248"/>
      <c r="X294" s="169"/>
      <c r="Y294" s="169"/>
      <c r="Z294" s="249"/>
      <c r="AA294" s="248"/>
      <c r="AB294" s="248"/>
      <c r="AC294" s="243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</row>
    <row r="295" spans="1:49" ht="13.5" customHeight="1">
      <c r="A295" s="241"/>
      <c r="B295" s="241">
        <v>31</v>
      </c>
      <c r="C295" s="244"/>
      <c r="D295" s="245"/>
      <c r="E295" s="250"/>
      <c r="F295" s="251"/>
      <c r="G295" s="52"/>
      <c r="H295" s="99"/>
      <c r="I295" s="100"/>
      <c r="J295" s="101"/>
      <c r="K295" s="102"/>
      <c r="L295" s="103">
        <f t="shared" ref="L295:L302" si="62">I295*J295</f>
        <v>0</v>
      </c>
      <c r="M295" s="100"/>
      <c r="N295" s="100"/>
      <c r="O295" s="104">
        <f t="shared" ref="O295:O302" si="63">M295*N295</f>
        <v>0</v>
      </c>
      <c r="P295" s="252">
        <f>O303</f>
        <v>0</v>
      </c>
      <c r="Q295" s="241"/>
      <c r="R295" s="253"/>
      <c r="S295" s="52"/>
      <c r="T295" s="99"/>
      <c r="U295" s="105"/>
      <c r="V295" s="105"/>
      <c r="W295" s="256"/>
      <c r="X295" s="191"/>
      <c r="Y295" s="191"/>
      <c r="Z295" s="247"/>
      <c r="AA295" s="244"/>
      <c r="AB295" s="244"/>
      <c r="AC295" s="241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</row>
    <row r="296" spans="1:49" ht="13.5" customHeight="1">
      <c r="A296" s="242"/>
      <c r="B296" s="242"/>
      <c r="C296" s="246"/>
      <c r="D296" s="247"/>
      <c r="E296" s="242"/>
      <c r="F296" s="242"/>
      <c r="G296" s="52"/>
      <c r="H296" s="99"/>
      <c r="I296" s="100"/>
      <c r="J296" s="101"/>
      <c r="K296" s="102"/>
      <c r="L296" s="103">
        <f t="shared" si="62"/>
        <v>0</v>
      </c>
      <c r="M296" s="100"/>
      <c r="N296" s="100"/>
      <c r="O296" s="104">
        <f t="shared" si="63"/>
        <v>0</v>
      </c>
      <c r="P296" s="242"/>
      <c r="Q296" s="242"/>
      <c r="R296" s="254"/>
      <c r="S296" s="52"/>
      <c r="T296" s="99"/>
      <c r="U296" s="105"/>
      <c r="V296" s="105"/>
      <c r="W296" s="246"/>
      <c r="X296" s="191"/>
      <c r="Y296" s="191"/>
      <c r="Z296" s="247"/>
      <c r="AA296" s="246"/>
      <c r="AB296" s="246"/>
      <c r="AC296" s="242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</row>
    <row r="297" spans="1:49" ht="13.5" customHeight="1">
      <c r="A297" s="242"/>
      <c r="B297" s="242"/>
      <c r="C297" s="246"/>
      <c r="D297" s="247"/>
      <c r="E297" s="242"/>
      <c r="F297" s="242"/>
      <c r="G297" s="52"/>
      <c r="H297" s="99"/>
      <c r="I297" s="100"/>
      <c r="J297" s="101"/>
      <c r="K297" s="102"/>
      <c r="L297" s="103">
        <f t="shared" si="62"/>
        <v>0</v>
      </c>
      <c r="M297" s="100"/>
      <c r="N297" s="100"/>
      <c r="O297" s="104">
        <f t="shared" si="63"/>
        <v>0</v>
      </c>
      <c r="P297" s="242"/>
      <c r="Q297" s="242"/>
      <c r="R297" s="254"/>
      <c r="S297" s="52"/>
      <c r="T297" s="99"/>
      <c r="U297" s="105"/>
      <c r="V297" s="105"/>
      <c r="W297" s="246"/>
      <c r="X297" s="191"/>
      <c r="Y297" s="191"/>
      <c r="Z297" s="247"/>
      <c r="AA297" s="246"/>
      <c r="AB297" s="246"/>
      <c r="AC297" s="242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</row>
    <row r="298" spans="1:49" ht="13.5" customHeight="1">
      <c r="A298" s="242"/>
      <c r="B298" s="242"/>
      <c r="C298" s="246"/>
      <c r="D298" s="247"/>
      <c r="E298" s="242"/>
      <c r="F298" s="242"/>
      <c r="G298" s="52"/>
      <c r="H298" s="99"/>
      <c r="I298" s="100"/>
      <c r="J298" s="101"/>
      <c r="K298" s="102"/>
      <c r="L298" s="103">
        <f t="shared" si="62"/>
        <v>0</v>
      </c>
      <c r="M298" s="100"/>
      <c r="N298" s="100"/>
      <c r="O298" s="104">
        <f t="shared" si="63"/>
        <v>0</v>
      </c>
      <c r="P298" s="242"/>
      <c r="Q298" s="242"/>
      <c r="R298" s="254"/>
      <c r="S298" s="52"/>
      <c r="T298" s="99"/>
      <c r="U298" s="105"/>
      <c r="V298" s="105"/>
      <c r="W298" s="246"/>
      <c r="X298" s="191"/>
      <c r="Y298" s="191"/>
      <c r="Z298" s="247"/>
      <c r="AA298" s="246"/>
      <c r="AB298" s="246"/>
      <c r="AC298" s="242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</row>
    <row r="299" spans="1:49" ht="13.5" customHeight="1">
      <c r="A299" s="242"/>
      <c r="B299" s="242"/>
      <c r="C299" s="246"/>
      <c r="D299" s="247"/>
      <c r="E299" s="242"/>
      <c r="F299" s="242"/>
      <c r="G299" s="52"/>
      <c r="H299" s="99"/>
      <c r="I299" s="100"/>
      <c r="J299" s="101"/>
      <c r="K299" s="102"/>
      <c r="L299" s="103">
        <f t="shared" si="62"/>
        <v>0</v>
      </c>
      <c r="M299" s="100"/>
      <c r="N299" s="100"/>
      <c r="O299" s="104">
        <f t="shared" si="63"/>
        <v>0</v>
      </c>
      <c r="P299" s="242"/>
      <c r="Q299" s="242"/>
      <c r="R299" s="254"/>
      <c r="S299" s="52"/>
      <c r="T299" s="99"/>
      <c r="U299" s="105"/>
      <c r="V299" s="105"/>
      <c r="W299" s="246"/>
      <c r="X299" s="191"/>
      <c r="Y299" s="191"/>
      <c r="Z299" s="247"/>
      <c r="AA299" s="246"/>
      <c r="AB299" s="246"/>
      <c r="AC299" s="242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</row>
    <row r="300" spans="1:49" ht="13.5" customHeight="1">
      <c r="A300" s="242"/>
      <c r="B300" s="242"/>
      <c r="C300" s="246"/>
      <c r="D300" s="247"/>
      <c r="E300" s="242"/>
      <c r="F300" s="242"/>
      <c r="G300" s="52"/>
      <c r="H300" s="99"/>
      <c r="I300" s="100"/>
      <c r="J300" s="101"/>
      <c r="K300" s="102"/>
      <c r="L300" s="103">
        <f t="shared" si="62"/>
        <v>0</v>
      </c>
      <c r="M300" s="100"/>
      <c r="N300" s="100"/>
      <c r="O300" s="104">
        <f t="shared" si="63"/>
        <v>0</v>
      </c>
      <c r="P300" s="242"/>
      <c r="Q300" s="242"/>
      <c r="R300" s="254"/>
      <c r="S300" s="52"/>
      <c r="T300" s="99"/>
      <c r="U300" s="105"/>
      <c r="V300" s="105"/>
      <c r="W300" s="246"/>
      <c r="X300" s="191"/>
      <c r="Y300" s="191"/>
      <c r="Z300" s="247"/>
      <c r="AA300" s="246"/>
      <c r="AB300" s="246"/>
      <c r="AC300" s="242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</row>
    <row r="301" spans="1:49" ht="13.5" customHeight="1">
      <c r="A301" s="242"/>
      <c r="B301" s="242"/>
      <c r="C301" s="246"/>
      <c r="D301" s="247"/>
      <c r="E301" s="242"/>
      <c r="F301" s="242"/>
      <c r="G301" s="52"/>
      <c r="H301" s="99"/>
      <c r="I301" s="100"/>
      <c r="J301" s="101"/>
      <c r="K301" s="102"/>
      <c r="L301" s="103">
        <f t="shared" si="62"/>
        <v>0</v>
      </c>
      <c r="M301" s="100"/>
      <c r="N301" s="100"/>
      <c r="O301" s="104">
        <f t="shared" si="63"/>
        <v>0</v>
      </c>
      <c r="P301" s="242"/>
      <c r="Q301" s="242"/>
      <c r="R301" s="254"/>
      <c r="S301" s="52"/>
      <c r="T301" s="99"/>
      <c r="U301" s="105"/>
      <c r="V301" s="105"/>
      <c r="W301" s="246"/>
      <c r="X301" s="191"/>
      <c r="Y301" s="191"/>
      <c r="Z301" s="247"/>
      <c r="AA301" s="246"/>
      <c r="AB301" s="246"/>
      <c r="AC301" s="242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</row>
    <row r="302" spans="1:49" ht="13.5" customHeight="1">
      <c r="A302" s="242"/>
      <c r="B302" s="242"/>
      <c r="C302" s="246"/>
      <c r="D302" s="247"/>
      <c r="E302" s="242"/>
      <c r="F302" s="242"/>
      <c r="G302" s="52"/>
      <c r="H302" s="99"/>
      <c r="I302" s="100"/>
      <c r="J302" s="101"/>
      <c r="K302" s="102"/>
      <c r="L302" s="103">
        <f t="shared" si="62"/>
        <v>0</v>
      </c>
      <c r="M302" s="100"/>
      <c r="N302" s="100"/>
      <c r="O302" s="104">
        <f t="shared" si="63"/>
        <v>0</v>
      </c>
      <c r="P302" s="242"/>
      <c r="Q302" s="242"/>
      <c r="R302" s="254"/>
      <c r="S302" s="52"/>
      <c r="T302" s="99"/>
      <c r="U302" s="105"/>
      <c r="V302" s="105"/>
      <c r="W302" s="246"/>
      <c r="X302" s="191"/>
      <c r="Y302" s="191"/>
      <c r="Z302" s="247"/>
      <c r="AA302" s="246"/>
      <c r="AB302" s="246"/>
      <c r="AC302" s="242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</row>
    <row r="303" spans="1:49" ht="13.5" customHeight="1">
      <c r="A303" s="243"/>
      <c r="B303" s="243"/>
      <c r="C303" s="248"/>
      <c r="D303" s="249"/>
      <c r="E303" s="243"/>
      <c r="F303" s="243"/>
      <c r="G303" s="106"/>
      <c r="H303" s="107"/>
      <c r="I303" s="108"/>
      <c r="J303" s="109"/>
      <c r="K303" s="110"/>
      <c r="L303" s="111">
        <f>SUM(L295:L302)</f>
        <v>0</v>
      </c>
      <c r="M303" s="108"/>
      <c r="N303" s="108"/>
      <c r="O303" s="111">
        <f>SUM(O295:O302)</f>
        <v>0</v>
      </c>
      <c r="P303" s="243"/>
      <c r="Q303" s="243"/>
      <c r="R303" s="255"/>
      <c r="S303" s="106"/>
      <c r="T303" s="107"/>
      <c r="U303" s="112"/>
      <c r="V303" s="112"/>
      <c r="W303" s="248"/>
      <c r="X303" s="169"/>
      <c r="Y303" s="169"/>
      <c r="Z303" s="249"/>
      <c r="AA303" s="248"/>
      <c r="AB303" s="248"/>
      <c r="AC303" s="243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</row>
    <row r="304" spans="1:49" ht="13.5" customHeight="1">
      <c r="A304" s="241"/>
      <c r="B304" s="241">
        <v>32</v>
      </c>
      <c r="C304" s="244"/>
      <c r="D304" s="245"/>
      <c r="E304" s="250"/>
      <c r="F304" s="251"/>
      <c r="G304" s="52"/>
      <c r="H304" s="99"/>
      <c r="I304" s="100"/>
      <c r="J304" s="101"/>
      <c r="K304" s="102"/>
      <c r="L304" s="103">
        <f t="shared" ref="L304:L311" si="64">I304*J304</f>
        <v>0</v>
      </c>
      <c r="M304" s="100"/>
      <c r="N304" s="100"/>
      <c r="O304" s="104">
        <f t="shared" ref="O304:O311" si="65">M304*N304</f>
        <v>0</v>
      </c>
      <c r="P304" s="252">
        <f>O312</f>
        <v>0</v>
      </c>
      <c r="Q304" s="241"/>
      <c r="R304" s="253"/>
      <c r="S304" s="52"/>
      <c r="T304" s="99"/>
      <c r="U304" s="105"/>
      <c r="V304" s="105"/>
      <c r="W304" s="256"/>
      <c r="X304" s="191"/>
      <c r="Y304" s="191"/>
      <c r="Z304" s="247"/>
      <c r="AA304" s="244"/>
      <c r="AB304" s="244"/>
      <c r="AC304" s="241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</row>
    <row r="305" spans="1:49" ht="13.5" customHeight="1">
      <c r="A305" s="242"/>
      <c r="B305" s="242"/>
      <c r="C305" s="246"/>
      <c r="D305" s="247"/>
      <c r="E305" s="242"/>
      <c r="F305" s="242"/>
      <c r="G305" s="52"/>
      <c r="H305" s="99"/>
      <c r="I305" s="100"/>
      <c r="J305" s="101"/>
      <c r="K305" s="102"/>
      <c r="L305" s="103">
        <f t="shared" si="64"/>
        <v>0</v>
      </c>
      <c r="M305" s="100"/>
      <c r="N305" s="100"/>
      <c r="O305" s="104">
        <f t="shared" si="65"/>
        <v>0</v>
      </c>
      <c r="P305" s="242"/>
      <c r="Q305" s="242"/>
      <c r="R305" s="254"/>
      <c r="S305" s="52"/>
      <c r="T305" s="99"/>
      <c r="U305" s="105"/>
      <c r="V305" s="105"/>
      <c r="W305" s="246"/>
      <c r="X305" s="191"/>
      <c r="Y305" s="191"/>
      <c r="Z305" s="247"/>
      <c r="AA305" s="246"/>
      <c r="AB305" s="246"/>
      <c r="AC305" s="242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</row>
    <row r="306" spans="1:49" ht="13.5" customHeight="1">
      <c r="A306" s="242"/>
      <c r="B306" s="242"/>
      <c r="C306" s="246"/>
      <c r="D306" s="247"/>
      <c r="E306" s="242"/>
      <c r="F306" s="242"/>
      <c r="G306" s="52"/>
      <c r="H306" s="99"/>
      <c r="I306" s="100"/>
      <c r="J306" s="101"/>
      <c r="K306" s="102"/>
      <c r="L306" s="103">
        <f t="shared" si="64"/>
        <v>0</v>
      </c>
      <c r="M306" s="100"/>
      <c r="N306" s="100"/>
      <c r="O306" s="104">
        <f t="shared" si="65"/>
        <v>0</v>
      </c>
      <c r="P306" s="242"/>
      <c r="Q306" s="242"/>
      <c r="R306" s="254"/>
      <c r="S306" s="52"/>
      <c r="T306" s="99"/>
      <c r="U306" s="105"/>
      <c r="V306" s="105"/>
      <c r="W306" s="246"/>
      <c r="X306" s="191"/>
      <c r="Y306" s="191"/>
      <c r="Z306" s="247"/>
      <c r="AA306" s="246"/>
      <c r="AB306" s="246"/>
      <c r="AC306" s="242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</row>
    <row r="307" spans="1:49" ht="13.5" customHeight="1">
      <c r="A307" s="242"/>
      <c r="B307" s="242"/>
      <c r="C307" s="246"/>
      <c r="D307" s="247"/>
      <c r="E307" s="242"/>
      <c r="F307" s="242"/>
      <c r="G307" s="52"/>
      <c r="H307" s="99"/>
      <c r="I307" s="100"/>
      <c r="J307" s="101"/>
      <c r="K307" s="102"/>
      <c r="L307" s="103">
        <f t="shared" si="64"/>
        <v>0</v>
      </c>
      <c r="M307" s="100"/>
      <c r="N307" s="100"/>
      <c r="O307" s="104">
        <f t="shared" si="65"/>
        <v>0</v>
      </c>
      <c r="P307" s="242"/>
      <c r="Q307" s="242"/>
      <c r="R307" s="254"/>
      <c r="S307" s="52"/>
      <c r="T307" s="99"/>
      <c r="U307" s="105"/>
      <c r="V307" s="105"/>
      <c r="W307" s="246"/>
      <c r="X307" s="191"/>
      <c r="Y307" s="191"/>
      <c r="Z307" s="247"/>
      <c r="AA307" s="246"/>
      <c r="AB307" s="246"/>
      <c r="AC307" s="242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</row>
    <row r="308" spans="1:49" ht="13.5" customHeight="1">
      <c r="A308" s="242"/>
      <c r="B308" s="242"/>
      <c r="C308" s="246"/>
      <c r="D308" s="247"/>
      <c r="E308" s="242"/>
      <c r="F308" s="242"/>
      <c r="G308" s="52"/>
      <c r="H308" s="99"/>
      <c r="I308" s="100"/>
      <c r="J308" s="101"/>
      <c r="K308" s="102"/>
      <c r="L308" s="103">
        <f t="shared" si="64"/>
        <v>0</v>
      </c>
      <c r="M308" s="100"/>
      <c r="N308" s="100"/>
      <c r="O308" s="104">
        <f t="shared" si="65"/>
        <v>0</v>
      </c>
      <c r="P308" s="242"/>
      <c r="Q308" s="242"/>
      <c r="R308" s="254"/>
      <c r="S308" s="52"/>
      <c r="T308" s="99"/>
      <c r="U308" s="105"/>
      <c r="V308" s="105"/>
      <c r="W308" s="246"/>
      <c r="X308" s="191"/>
      <c r="Y308" s="191"/>
      <c r="Z308" s="247"/>
      <c r="AA308" s="246"/>
      <c r="AB308" s="246"/>
      <c r="AC308" s="242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</row>
    <row r="309" spans="1:49" ht="13.5" customHeight="1">
      <c r="A309" s="242"/>
      <c r="B309" s="242"/>
      <c r="C309" s="246"/>
      <c r="D309" s="247"/>
      <c r="E309" s="242"/>
      <c r="F309" s="242"/>
      <c r="G309" s="52"/>
      <c r="H309" s="99"/>
      <c r="I309" s="100"/>
      <c r="J309" s="101"/>
      <c r="K309" s="102"/>
      <c r="L309" s="103">
        <f t="shared" si="64"/>
        <v>0</v>
      </c>
      <c r="M309" s="100"/>
      <c r="N309" s="100"/>
      <c r="O309" s="104">
        <f t="shared" si="65"/>
        <v>0</v>
      </c>
      <c r="P309" s="242"/>
      <c r="Q309" s="242"/>
      <c r="R309" s="254"/>
      <c r="S309" s="52"/>
      <c r="T309" s="99"/>
      <c r="U309" s="105"/>
      <c r="V309" s="105"/>
      <c r="W309" s="246"/>
      <c r="X309" s="191"/>
      <c r="Y309" s="191"/>
      <c r="Z309" s="247"/>
      <c r="AA309" s="246"/>
      <c r="AB309" s="246"/>
      <c r="AC309" s="242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</row>
    <row r="310" spans="1:49" ht="13.5" customHeight="1">
      <c r="A310" s="242"/>
      <c r="B310" s="242"/>
      <c r="C310" s="246"/>
      <c r="D310" s="247"/>
      <c r="E310" s="242"/>
      <c r="F310" s="242"/>
      <c r="G310" s="52"/>
      <c r="H310" s="99"/>
      <c r="I310" s="100"/>
      <c r="J310" s="101"/>
      <c r="K310" s="102"/>
      <c r="L310" s="103">
        <f t="shared" si="64"/>
        <v>0</v>
      </c>
      <c r="M310" s="100"/>
      <c r="N310" s="100"/>
      <c r="O310" s="104">
        <f t="shared" si="65"/>
        <v>0</v>
      </c>
      <c r="P310" s="242"/>
      <c r="Q310" s="242"/>
      <c r="R310" s="254"/>
      <c r="S310" s="52"/>
      <c r="T310" s="99"/>
      <c r="U310" s="105"/>
      <c r="V310" s="105"/>
      <c r="W310" s="246"/>
      <c r="X310" s="191"/>
      <c r="Y310" s="191"/>
      <c r="Z310" s="247"/>
      <c r="AA310" s="246"/>
      <c r="AB310" s="246"/>
      <c r="AC310" s="242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</row>
    <row r="311" spans="1:49" ht="13.5" customHeight="1">
      <c r="A311" s="242"/>
      <c r="B311" s="242"/>
      <c r="C311" s="246"/>
      <c r="D311" s="247"/>
      <c r="E311" s="242"/>
      <c r="F311" s="242"/>
      <c r="G311" s="52"/>
      <c r="H311" s="99"/>
      <c r="I311" s="100"/>
      <c r="J311" s="101"/>
      <c r="K311" s="102"/>
      <c r="L311" s="103">
        <f t="shared" si="64"/>
        <v>0</v>
      </c>
      <c r="M311" s="100"/>
      <c r="N311" s="100"/>
      <c r="O311" s="104">
        <f t="shared" si="65"/>
        <v>0</v>
      </c>
      <c r="P311" s="242"/>
      <c r="Q311" s="242"/>
      <c r="R311" s="254"/>
      <c r="S311" s="52"/>
      <c r="T311" s="99"/>
      <c r="U311" s="105"/>
      <c r="V311" s="105"/>
      <c r="W311" s="246"/>
      <c r="X311" s="191"/>
      <c r="Y311" s="191"/>
      <c r="Z311" s="247"/>
      <c r="AA311" s="246"/>
      <c r="AB311" s="246"/>
      <c r="AC311" s="242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</row>
    <row r="312" spans="1:49" ht="13.5" customHeight="1">
      <c r="A312" s="243"/>
      <c r="B312" s="243"/>
      <c r="C312" s="248"/>
      <c r="D312" s="249"/>
      <c r="E312" s="243"/>
      <c r="F312" s="243"/>
      <c r="G312" s="106"/>
      <c r="H312" s="107"/>
      <c r="I312" s="108"/>
      <c r="J312" s="109"/>
      <c r="K312" s="110"/>
      <c r="L312" s="111">
        <f>SUM(L304:L311)</f>
        <v>0</v>
      </c>
      <c r="M312" s="108"/>
      <c r="N312" s="108"/>
      <c r="O312" s="111">
        <f>SUM(O304:O311)</f>
        <v>0</v>
      </c>
      <c r="P312" s="243"/>
      <c r="Q312" s="243"/>
      <c r="R312" s="255"/>
      <c r="S312" s="106"/>
      <c r="T312" s="107"/>
      <c r="U312" s="112"/>
      <c r="V312" s="112"/>
      <c r="W312" s="248"/>
      <c r="X312" s="169"/>
      <c r="Y312" s="169"/>
      <c r="Z312" s="249"/>
      <c r="AA312" s="248"/>
      <c r="AB312" s="248"/>
      <c r="AC312" s="243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</row>
    <row r="313" spans="1:49" ht="13.5" customHeight="1">
      <c r="A313" s="241"/>
      <c r="B313" s="241">
        <v>33</v>
      </c>
      <c r="C313" s="244"/>
      <c r="D313" s="245"/>
      <c r="E313" s="250"/>
      <c r="F313" s="251"/>
      <c r="G313" s="52"/>
      <c r="H313" s="99"/>
      <c r="I313" s="100"/>
      <c r="J313" s="101"/>
      <c r="K313" s="102"/>
      <c r="L313" s="103">
        <f t="shared" ref="L313:L320" si="66">I313*J313</f>
        <v>0</v>
      </c>
      <c r="M313" s="100"/>
      <c r="N313" s="100"/>
      <c r="O313" s="104">
        <f t="shared" ref="O313:O320" si="67">M313*N313</f>
        <v>0</v>
      </c>
      <c r="P313" s="252">
        <f>O321</f>
        <v>0</v>
      </c>
      <c r="Q313" s="241"/>
      <c r="R313" s="253"/>
      <c r="S313" s="52"/>
      <c r="T313" s="99"/>
      <c r="U313" s="105"/>
      <c r="V313" s="105"/>
      <c r="W313" s="256"/>
      <c r="X313" s="191"/>
      <c r="Y313" s="191"/>
      <c r="Z313" s="247"/>
      <c r="AA313" s="244"/>
      <c r="AB313" s="244"/>
      <c r="AC313" s="241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</row>
    <row r="314" spans="1:49" ht="13.5" customHeight="1">
      <c r="A314" s="242"/>
      <c r="B314" s="242"/>
      <c r="C314" s="246"/>
      <c r="D314" s="247"/>
      <c r="E314" s="242"/>
      <c r="F314" s="242"/>
      <c r="G314" s="52"/>
      <c r="H314" s="99"/>
      <c r="I314" s="100"/>
      <c r="J314" s="101"/>
      <c r="K314" s="102"/>
      <c r="L314" s="103">
        <f t="shared" si="66"/>
        <v>0</v>
      </c>
      <c r="M314" s="100"/>
      <c r="N314" s="100"/>
      <c r="O314" s="104">
        <f t="shared" si="67"/>
        <v>0</v>
      </c>
      <c r="P314" s="242"/>
      <c r="Q314" s="242"/>
      <c r="R314" s="254"/>
      <c r="S314" s="52"/>
      <c r="T314" s="99"/>
      <c r="U314" s="105"/>
      <c r="V314" s="105"/>
      <c r="W314" s="246"/>
      <c r="X314" s="191"/>
      <c r="Y314" s="191"/>
      <c r="Z314" s="247"/>
      <c r="AA314" s="246"/>
      <c r="AB314" s="246"/>
      <c r="AC314" s="242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</row>
    <row r="315" spans="1:49" ht="13.5" customHeight="1">
      <c r="A315" s="242"/>
      <c r="B315" s="242"/>
      <c r="C315" s="246"/>
      <c r="D315" s="247"/>
      <c r="E315" s="242"/>
      <c r="F315" s="242"/>
      <c r="G315" s="52"/>
      <c r="H315" s="99"/>
      <c r="I315" s="100"/>
      <c r="J315" s="101"/>
      <c r="K315" s="102"/>
      <c r="L315" s="103">
        <f t="shared" si="66"/>
        <v>0</v>
      </c>
      <c r="M315" s="100"/>
      <c r="N315" s="100"/>
      <c r="O315" s="104">
        <f t="shared" si="67"/>
        <v>0</v>
      </c>
      <c r="P315" s="242"/>
      <c r="Q315" s="242"/>
      <c r="R315" s="254"/>
      <c r="S315" s="52"/>
      <c r="T315" s="99"/>
      <c r="U315" s="105"/>
      <c r="V315" s="105"/>
      <c r="W315" s="246"/>
      <c r="X315" s="191"/>
      <c r="Y315" s="191"/>
      <c r="Z315" s="247"/>
      <c r="AA315" s="246"/>
      <c r="AB315" s="246"/>
      <c r="AC315" s="242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</row>
    <row r="316" spans="1:49" ht="13.5" customHeight="1">
      <c r="A316" s="242"/>
      <c r="B316" s="242"/>
      <c r="C316" s="246"/>
      <c r="D316" s="247"/>
      <c r="E316" s="242"/>
      <c r="F316" s="242"/>
      <c r="G316" s="52"/>
      <c r="H316" s="99"/>
      <c r="I316" s="100"/>
      <c r="J316" s="101"/>
      <c r="K316" s="102"/>
      <c r="L316" s="103">
        <f t="shared" si="66"/>
        <v>0</v>
      </c>
      <c r="M316" s="100"/>
      <c r="N316" s="100"/>
      <c r="O316" s="104">
        <f t="shared" si="67"/>
        <v>0</v>
      </c>
      <c r="P316" s="242"/>
      <c r="Q316" s="242"/>
      <c r="R316" s="254"/>
      <c r="S316" s="52"/>
      <c r="T316" s="99"/>
      <c r="U316" s="105"/>
      <c r="V316" s="105"/>
      <c r="W316" s="246"/>
      <c r="X316" s="191"/>
      <c r="Y316" s="191"/>
      <c r="Z316" s="247"/>
      <c r="AA316" s="246"/>
      <c r="AB316" s="246"/>
      <c r="AC316" s="242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</row>
    <row r="317" spans="1:49" ht="13.5" customHeight="1">
      <c r="A317" s="242"/>
      <c r="B317" s="242"/>
      <c r="C317" s="246"/>
      <c r="D317" s="247"/>
      <c r="E317" s="242"/>
      <c r="F317" s="242"/>
      <c r="G317" s="52"/>
      <c r="H317" s="99"/>
      <c r="I317" s="100"/>
      <c r="J317" s="101"/>
      <c r="K317" s="102"/>
      <c r="L317" s="103">
        <f t="shared" si="66"/>
        <v>0</v>
      </c>
      <c r="M317" s="100"/>
      <c r="N317" s="100"/>
      <c r="O317" s="104">
        <f t="shared" si="67"/>
        <v>0</v>
      </c>
      <c r="P317" s="242"/>
      <c r="Q317" s="242"/>
      <c r="R317" s="254"/>
      <c r="S317" s="52"/>
      <c r="T317" s="99"/>
      <c r="U317" s="105"/>
      <c r="V317" s="105"/>
      <c r="W317" s="246"/>
      <c r="X317" s="191"/>
      <c r="Y317" s="191"/>
      <c r="Z317" s="247"/>
      <c r="AA317" s="246"/>
      <c r="AB317" s="246"/>
      <c r="AC317" s="242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</row>
    <row r="318" spans="1:49" ht="13.5" customHeight="1">
      <c r="A318" s="242"/>
      <c r="B318" s="242"/>
      <c r="C318" s="246"/>
      <c r="D318" s="247"/>
      <c r="E318" s="242"/>
      <c r="F318" s="242"/>
      <c r="G318" s="52"/>
      <c r="H318" s="99"/>
      <c r="I318" s="100"/>
      <c r="J318" s="101"/>
      <c r="K318" s="102"/>
      <c r="L318" s="103">
        <f t="shared" si="66"/>
        <v>0</v>
      </c>
      <c r="M318" s="100"/>
      <c r="N318" s="100"/>
      <c r="O318" s="104">
        <f t="shared" si="67"/>
        <v>0</v>
      </c>
      <c r="P318" s="242"/>
      <c r="Q318" s="242"/>
      <c r="R318" s="254"/>
      <c r="S318" s="52"/>
      <c r="T318" s="99"/>
      <c r="U318" s="105"/>
      <c r="V318" s="105"/>
      <c r="W318" s="246"/>
      <c r="X318" s="191"/>
      <c r="Y318" s="191"/>
      <c r="Z318" s="247"/>
      <c r="AA318" s="246"/>
      <c r="AB318" s="246"/>
      <c r="AC318" s="242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</row>
    <row r="319" spans="1:49" ht="13.5" customHeight="1">
      <c r="A319" s="242"/>
      <c r="B319" s="242"/>
      <c r="C319" s="246"/>
      <c r="D319" s="247"/>
      <c r="E319" s="242"/>
      <c r="F319" s="242"/>
      <c r="G319" s="52"/>
      <c r="H319" s="99"/>
      <c r="I319" s="100"/>
      <c r="J319" s="101"/>
      <c r="K319" s="102"/>
      <c r="L319" s="103">
        <f t="shared" si="66"/>
        <v>0</v>
      </c>
      <c r="M319" s="100"/>
      <c r="N319" s="100"/>
      <c r="O319" s="104">
        <f t="shared" si="67"/>
        <v>0</v>
      </c>
      <c r="P319" s="242"/>
      <c r="Q319" s="242"/>
      <c r="R319" s="254"/>
      <c r="S319" s="52"/>
      <c r="T319" s="99"/>
      <c r="U319" s="105"/>
      <c r="V319" s="105"/>
      <c r="W319" s="246"/>
      <c r="X319" s="191"/>
      <c r="Y319" s="191"/>
      <c r="Z319" s="247"/>
      <c r="AA319" s="246"/>
      <c r="AB319" s="246"/>
      <c r="AC319" s="242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</row>
    <row r="320" spans="1:49" ht="13.5" customHeight="1">
      <c r="A320" s="242"/>
      <c r="B320" s="242"/>
      <c r="C320" s="246"/>
      <c r="D320" s="247"/>
      <c r="E320" s="242"/>
      <c r="F320" s="242"/>
      <c r="G320" s="52"/>
      <c r="H320" s="99"/>
      <c r="I320" s="100"/>
      <c r="J320" s="101"/>
      <c r="K320" s="102"/>
      <c r="L320" s="103">
        <f t="shared" si="66"/>
        <v>0</v>
      </c>
      <c r="M320" s="100"/>
      <c r="N320" s="100"/>
      <c r="O320" s="104">
        <f t="shared" si="67"/>
        <v>0</v>
      </c>
      <c r="P320" s="242"/>
      <c r="Q320" s="242"/>
      <c r="R320" s="254"/>
      <c r="S320" s="52"/>
      <c r="T320" s="99"/>
      <c r="U320" s="105"/>
      <c r="V320" s="105"/>
      <c r="W320" s="246"/>
      <c r="X320" s="191"/>
      <c r="Y320" s="191"/>
      <c r="Z320" s="247"/>
      <c r="AA320" s="246"/>
      <c r="AB320" s="246"/>
      <c r="AC320" s="242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</row>
    <row r="321" spans="1:49" ht="13.5" customHeight="1">
      <c r="A321" s="243"/>
      <c r="B321" s="243"/>
      <c r="C321" s="248"/>
      <c r="D321" s="249"/>
      <c r="E321" s="243"/>
      <c r="F321" s="243"/>
      <c r="G321" s="106"/>
      <c r="H321" s="107"/>
      <c r="I321" s="108"/>
      <c r="J321" s="109"/>
      <c r="K321" s="110"/>
      <c r="L321" s="111">
        <f>SUM(L313:L320)</f>
        <v>0</v>
      </c>
      <c r="M321" s="108"/>
      <c r="N321" s="108"/>
      <c r="O321" s="111">
        <f>SUM(O313:O320)</f>
        <v>0</v>
      </c>
      <c r="P321" s="243"/>
      <c r="Q321" s="243"/>
      <c r="R321" s="255"/>
      <c r="S321" s="106"/>
      <c r="T321" s="107"/>
      <c r="U321" s="112"/>
      <c r="V321" s="112"/>
      <c r="W321" s="248"/>
      <c r="X321" s="169"/>
      <c r="Y321" s="169"/>
      <c r="Z321" s="249"/>
      <c r="AA321" s="248"/>
      <c r="AB321" s="248"/>
      <c r="AC321" s="243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</row>
    <row r="322" spans="1:49" ht="13.5" customHeight="1">
      <c r="A322" s="241"/>
      <c r="B322" s="241">
        <v>34</v>
      </c>
      <c r="C322" s="244"/>
      <c r="D322" s="245"/>
      <c r="E322" s="250"/>
      <c r="F322" s="251"/>
      <c r="G322" s="52"/>
      <c r="H322" s="99"/>
      <c r="I322" s="100"/>
      <c r="J322" s="101"/>
      <c r="K322" s="102"/>
      <c r="L322" s="103">
        <f t="shared" ref="L322:L329" si="68">I322*J322</f>
        <v>0</v>
      </c>
      <c r="M322" s="100"/>
      <c r="N322" s="100"/>
      <c r="O322" s="104">
        <f t="shared" ref="O322:O329" si="69">M322*N322</f>
        <v>0</v>
      </c>
      <c r="P322" s="252">
        <f>O330</f>
        <v>0</v>
      </c>
      <c r="Q322" s="241"/>
      <c r="R322" s="253"/>
      <c r="S322" s="52"/>
      <c r="T322" s="99"/>
      <c r="U322" s="105"/>
      <c r="V322" s="105"/>
      <c r="W322" s="256"/>
      <c r="X322" s="191"/>
      <c r="Y322" s="191"/>
      <c r="Z322" s="247"/>
      <c r="AA322" s="244"/>
      <c r="AB322" s="244"/>
      <c r="AC322" s="241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</row>
    <row r="323" spans="1:49" ht="13.5" customHeight="1">
      <c r="A323" s="242"/>
      <c r="B323" s="242"/>
      <c r="C323" s="246"/>
      <c r="D323" s="247"/>
      <c r="E323" s="242"/>
      <c r="F323" s="242"/>
      <c r="G323" s="52"/>
      <c r="H323" s="99"/>
      <c r="I323" s="100"/>
      <c r="J323" s="101"/>
      <c r="K323" s="102"/>
      <c r="L323" s="103">
        <f t="shared" si="68"/>
        <v>0</v>
      </c>
      <c r="M323" s="100"/>
      <c r="N323" s="100"/>
      <c r="O323" s="104">
        <f t="shared" si="69"/>
        <v>0</v>
      </c>
      <c r="P323" s="242"/>
      <c r="Q323" s="242"/>
      <c r="R323" s="254"/>
      <c r="S323" s="52"/>
      <c r="T323" s="99"/>
      <c r="U323" s="105"/>
      <c r="V323" s="105"/>
      <c r="W323" s="246"/>
      <c r="X323" s="191"/>
      <c r="Y323" s="191"/>
      <c r="Z323" s="247"/>
      <c r="AA323" s="246"/>
      <c r="AB323" s="246"/>
      <c r="AC323" s="242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</row>
    <row r="324" spans="1:49" ht="13.5" customHeight="1">
      <c r="A324" s="242"/>
      <c r="B324" s="242"/>
      <c r="C324" s="246"/>
      <c r="D324" s="247"/>
      <c r="E324" s="242"/>
      <c r="F324" s="242"/>
      <c r="G324" s="52"/>
      <c r="H324" s="99"/>
      <c r="I324" s="100"/>
      <c r="J324" s="101"/>
      <c r="K324" s="102"/>
      <c r="L324" s="103">
        <f t="shared" si="68"/>
        <v>0</v>
      </c>
      <c r="M324" s="100"/>
      <c r="N324" s="100"/>
      <c r="O324" s="104">
        <f t="shared" si="69"/>
        <v>0</v>
      </c>
      <c r="P324" s="242"/>
      <c r="Q324" s="242"/>
      <c r="R324" s="254"/>
      <c r="S324" s="52"/>
      <c r="T324" s="99"/>
      <c r="U324" s="105"/>
      <c r="V324" s="105"/>
      <c r="W324" s="246"/>
      <c r="X324" s="191"/>
      <c r="Y324" s="191"/>
      <c r="Z324" s="247"/>
      <c r="AA324" s="246"/>
      <c r="AB324" s="246"/>
      <c r="AC324" s="242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</row>
    <row r="325" spans="1:49" ht="13.5" customHeight="1">
      <c r="A325" s="242"/>
      <c r="B325" s="242"/>
      <c r="C325" s="246"/>
      <c r="D325" s="247"/>
      <c r="E325" s="242"/>
      <c r="F325" s="242"/>
      <c r="G325" s="52"/>
      <c r="H325" s="99"/>
      <c r="I325" s="100"/>
      <c r="J325" s="101"/>
      <c r="K325" s="102"/>
      <c r="L325" s="103">
        <f t="shared" si="68"/>
        <v>0</v>
      </c>
      <c r="M325" s="100"/>
      <c r="N325" s="100"/>
      <c r="O325" s="104">
        <f t="shared" si="69"/>
        <v>0</v>
      </c>
      <c r="P325" s="242"/>
      <c r="Q325" s="242"/>
      <c r="R325" s="254"/>
      <c r="S325" s="52"/>
      <c r="T325" s="99"/>
      <c r="U325" s="105"/>
      <c r="V325" s="105"/>
      <c r="W325" s="246"/>
      <c r="X325" s="191"/>
      <c r="Y325" s="191"/>
      <c r="Z325" s="247"/>
      <c r="AA325" s="246"/>
      <c r="AB325" s="246"/>
      <c r="AC325" s="242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</row>
    <row r="326" spans="1:49" ht="13.5" customHeight="1">
      <c r="A326" s="242"/>
      <c r="B326" s="242"/>
      <c r="C326" s="246"/>
      <c r="D326" s="247"/>
      <c r="E326" s="242"/>
      <c r="F326" s="242"/>
      <c r="G326" s="52"/>
      <c r="H326" s="99"/>
      <c r="I326" s="100"/>
      <c r="J326" s="101"/>
      <c r="K326" s="102"/>
      <c r="L326" s="103">
        <f t="shared" si="68"/>
        <v>0</v>
      </c>
      <c r="M326" s="100"/>
      <c r="N326" s="100"/>
      <c r="O326" s="104">
        <f t="shared" si="69"/>
        <v>0</v>
      </c>
      <c r="P326" s="242"/>
      <c r="Q326" s="242"/>
      <c r="R326" s="254"/>
      <c r="S326" s="52"/>
      <c r="T326" s="99"/>
      <c r="U326" s="105"/>
      <c r="V326" s="105"/>
      <c r="W326" s="246"/>
      <c r="X326" s="191"/>
      <c r="Y326" s="191"/>
      <c r="Z326" s="247"/>
      <c r="AA326" s="246"/>
      <c r="AB326" s="246"/>
      <c r="AC326" s="242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</row>
    <row r="327" spans="1:49" ht="13.5" customHeight="1">
      <c r="A327" s="242"/>
      <c r="B327" s="242"/>
      <c r="C327" s="246"/>
      <c r="D327" s="247"/>
      <c r="E327" s="242"/>
      <c r="F327" s="242"/>
      <c r="G327" s="52"/>
      <c r="H327" s="99"/>
      <c r="I327" s="100"/>
      <c r="J327" s="101"/>
      <c r="K327" s="102"/>
      <c r="L327" s="103">
        <f t="shared" si="68"/>
        <v>0</v>
      </c>
      <c r="M327" s="100"/>
      <c r="N327" s="100"/>
      <c r="O327" s="104">
        <f t="shared" si="69"/>
        <v>0</v>
      </c>
      <c r="P327" s="242"/>
      <c r="Q327" s="242"/>
      <c r="R327" s="254"/>
      <c r="S327" s="52"/>
      <c r="T327" s="99"/>
      <c r="U327" s="105"/>
      <c r="V327" s="105"/>
      <c r="W327" s="246"/>
      <c r="X327" s="191"/>
      <c r="Y327" s="191"/>
      <c r="Z327" s="247"/>
      <c r="AA327" s="246"/>
      <c r="AB327" s="246"/>
      <c r="AC327" s="242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</row>
    <row r="328" spans="1:49" ht="13.5" customHeight="1">
      <c r="A328" s="242"/>
      <c r="B328" s="242"/>
      <c r="C328" s="246"/>
      <c r="D328" s="247"/>
      <c r="E328" s="242"/>
      <c r="F328" s="242"/>
      <c r="G328" s="52"/>
      <c r="H328" s="99"/>
      <c r="I328" s="100"/>
      <c r="J328" s="101"/>
      <c r="K328" s="102"/>
      <c r="L328" s="103">
        <f t="shared" si="68"/>
        <v>0</v>
      </c>
      <c r="M328" s="100"/>
      <c r="N328" s="100"/>
      <c r="O328" s="104">
        <f t="shared" si="69"/>
        <v>0</v>
      </c>
      <c r="P328" s="242"/>
      <c r="Q328" s="242"/>
      <c r="R328" s="254"/>
      <c r="S328" s="52"/>
      <c r="T328" s="99"/>
      <c r="U328" s="105"/>
      <c r="V328" s="105"/>
      <c r="W328" s="246"/>
      <c r="X328" s="191"/>
      <c r="Y328" s="191"/>
      <c r="Z328" s="247"/>
      <c r="AA328" s="246"/>
      <c r="AB328" s="246"/>
      <c r="AC328" s="242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</row>
    <row r="329" spans="1:49" ht="13.5" customHeight="1">
      <c r="A329" s="242"/>
      <c r="B329" s="242"/>
      <c r="C329" s="246"/>
      <c r="D329" s="247"/>
      <c r="E329" s="242"/>
      <c r="F329" s="242"/>
      <c r="G329" s="52"/>
      <c r="H329" s="99"/>
      <c r="I329" s="100"/>
      <c r="J329" s="101"/>
      <c r="K329" s="102"/>
      <c r="L329" s="103">
        <f t="shared" si="68"/>
        <v>0</v>
      </c>
      <c r="M329" s="100"/>
      <c r="N329" s="100"/>
      <c r="O329" s="104">
        <f t="shared" si="69"/>
        <v>0</v>
      </c>
      <c r="P329" s="242"/>
      <c r="Q329" s="242"/>
      <c r="R329" s="254"/>
      <c r="S329" s="52"/>
      <c r="T329" s="99"/>
      <c r="U329" s="105"/>
      <c r="V329" s="105"/>
      <c r="W329" s="246"/>
      <c r="X329" s="191"/>
      <c r="Y329" s="191"/>
      <c r="Z329" s="247"/>
      <c r="AA329" s="246"/>
      <c r="AB329" s="246"/>
      <c r="AC329" s="242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</row>
    <row r="330" spans="1:49" ht="13.5" customHeight="1">
      <c r="A330" s="243"/>
      <c r="B330" s="243"/>
      <c r="C330" s="248"/>
      <c r="D330" s="249"/>
      <c r="E330" s="243"/>
      <c r="F330" s="243"/>
      <c r="G330" s="106"/>
      <c r="H330" s="107"/>
      <c r="I330" s="108"/>
      <c r="J330" s="109"/>
      <c r="K330" s="110"/>
      <c r="L330" s="111">
        <f>SUM(L322:L329)</f>
        <v>0</v>
      </c>
      <c r="M330" s="108"/>
      <c r="N330" s="108"/>
      <c r="O330" s="111">
        <f>SUM(O322:O329)</f>
        <v>0</v>
      </c>
      <c r="P330" s="243"/>
      <c r="Q330" s="243"/>
      <c r="R330" s="255"/>
      <c r="S330" s="106"/>
      <c r="T330" s="107"/>
      <c r="U330" s="112"/>
      <c r="V330" s="112"/>
      <c r="W330" s="248"/>
      <c r="X330" s="169"/>
      <c r="Y330" s="169"/>
      <c r="Z330" s="249"/>
      <c r="AA330" s="248"/>
      <c r="AB330" s="248"/>
      <c r="AC330" s="243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</row>
    <row r="331" spans="1:49" ht="13.5" customHeight="1">
      <c r="A331" s="241"/>
      <c r="B331" s="241">
        <v>35</v>
      </c>
      <c r="C331" s="244"/>
      <c r="D331" s="245"/>
      <c r="E331" s="250"/>
      <c r="F331" s="251"/>
      <c r="G331" s="52"/>
      <c r="H331" s="99"/>
      <c r="I331" s="100"/>
      <c r="J331" s="101"/>
      <c r="K331" s="102"/>
      <c r="L331" s="103">
        <f t="shared" ref="L331:L338" si="70">I331*J331</f>
        <v>0</v>
      </c>
      <c r="M331" s="100"/>
      <c r="N331" s="100"/>
      <c r="O331" s="104">
        <f t="shared" ref="O331:O338" si="71">M331*N331</f>
        <v>0</v>
      </c>
      <c r="P331" s="252">
        <f>O339</f>
        <v>0</v>
      </c>
      <c r="Q331" s="241"/>
      <c r="R331" s="253"/>
      <c r="S331" s="52"/>
      <c r="T331" s="99"/>
      <c r="U331" s="105"/>
      <c r="V331" s="105"/>
      <c r="W331" s="256"/>
      <c r="X331" s="191"/>
      <c r="Y331" s="191"/>
      <c r="Z331" s="247"/>
      <c r="AA331" s="244"/>
      <c r="AB331" s="244"/>
      <c r="AC331" s="241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</row>
    <row r="332" spans="1:49" ht="13.5" customHeight="1">
      <c r="A332" s="242"/>
      <c r="B332" s="242"/>
      <c r="C332" s="246"/>
      <c r="D332" s="247"/>
      <c r="E332" s="242"/>
      <c r="F332" s="242"/>
      <c r="G332" s="52"/>
      <c r="H332" s="99"/>
      <c r="I332" s="100"/>
      <c r="J332" s="101"/>
      <c r="K332" s="102"/>
      <c r="L332" s="103">
        <f t="shared" si="70"/>
        <v>0</v>
      </c>
      <c r="M332" s="100"/>
      <c r="N332" s="100"/>
      <c r="O332" s="104">
        <f t="shared" si="71"/>
        <v>0</v>
      </c>
      <c r="P332" s="242"/>
      <c r="Q332" s="242"/>
      <c r="R332" s="254"/>
      <c r="S332" s="52"/>
      <c r="T332" s="99"/>
      <c r="U332" s="105"/>
      <c r="V332" s="105"/>
      <c r="W332" s="246"/>
      <c r="X332" s="191"/>
      <c r="Y332" s="191"/>
      <c r="Z332" s="247"/>
      <c r="AA332" s="246"/>
      <c r="AB332" s="246"/>
      <c r="AC332" s="242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</row>
    <row r="333" spans="1:49" ht="13.5" customHeight="1">
      <c r="A333" s="242"/>
      <c r="B333" s="242"/>
      <c r="C333" s="246"/>
      <c r="D333" s="247"/>
      <c r="E333" s="242"/>
      <c r="F333" s="242"/>
      <c r="G333" s="52"/>
      <c r="H333" s="99"/>
      <c r="I333" s="100"/>
      <c r="J333" s="101"/>
      <c r="K333" s="102"/>
      <c r="L333" s="103">
        <f t="shared" si="70"/>
        <v>0</v>
      </c>
      <c r="M333" s="100"/>
      <c r="N333" s="100"/>
      <c r="O333" s="104">
        <f t="shared" si="71"/>
        <v>0</v>
      </c>
      <c r="P333" s="242"/>
      <c r="Q333" s="242"/>
      <c r="R333" s="254"/>
      <c r="S333" s="52"/>
      <c r="T333" s="99"/>
      <c r="U333" s="105"/>
      <c r="V333" s="105"/>
      <c r="W333" s="246"/>
      <c r="X333" s="191"/>
      <c r="Y333" s="191"/>
      <c r="Z333" s="247"/>
      <c r="AA333" s="246"/>
      <c r="AB333" s="246"/>
      <c r="AC333" s="242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</row>
    <row r="334" spans="1:49" ht="13.5" customHeight="1">
      <c r="A334" s="242"/>
      <c r="B334" s="242"/>
      <c r="C334" s="246"/>
      <c r="D334" s="247"/>
      <c r="E334" s="242"/>
      <c r="F334" s="242"/>
      <c r="G334" s="52"/>
      <c r="H334" s="99"/>
      <c r="I334" s="100"/>
      <c r="J334" s="101"/>
      <c r="K334" s="102"/>
      <c r="L334" s="103">
        <f t="shared" si="70"/>
        <v>0</v>
      </c>
      <c r="M334" s="100"/>
      <c r="N334" s="100"/>
      <c r="O334" s="104">
        <f t="shared" si="71"/>
        <v>0</v>
      </c>
      <c r="P334" s="242"/>
      <c r="Q334" s="242"/>
      <c r="R334" s="254"/>
      <c r="S334" s="52"/>
      <c r="T334" s="99"/>
      <c r="U334" s="105"/>
      <c r="V334" s="105"/>
      <c r="W334" s="246"/>
      <c r="X334" s="191"/>
      <c r="Y334" s="191"/>
      <c r="Z334" s="247"/>
      <c r="AA334" s="246"/>
      <c r="AB334" s="246"/>
      <c r="AC334" s="242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</row>
    <row r="335" spans="1:49" ht="13.5" customHeight="1">
      <c r="A335" s="242"/>
      <c r="B335" s="242"/>
      <c r="C335" s="246"/>
      <c r="D335" s="247"/>
      <c r="E335" s="242"/>
      <c r="F335" s="242"/>
      <c r="G335" s="52"/>
      <c r="H335" s="99"/>
      <c r="I335" s="100"/>
      <c r="J335" s="101"/>
      <c r="K335" s="102"/>
      <c r="L335" s="103">
        <f t="shared" si="70"/>
        <v>0</v>
      </c>
      <c r="M335" s="100"/>
      <c r="N335" s="100"/>
      <c r="O335" s="104">
        <f t="shared" si="71"/>
        <v>0</v>
      </c>
      <c r="P335" s="242"/>
      <c r="Q335" s="242"/>
      <c r="R335" s="254"/>
      <c r="S335" s="52"/>
      <c r="T335" s="99"/>
      <c r="U335" s="105"/>
      <c r="V335" s="105"/>
      <c r="W335" s="246"/>
      <c r="X335" s="191"/>
      <c r="Y335" s="191"/>
      <c r="Z335" s="247"/>
      <c r="AA335" s="246"/>
      <c r="AB335" s="246"/>
      <c r="AC335" s="242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</row>
    <row r="336" spans="1:49" ht="13.5" customHeight="1">
      <c r="A336" s="242"/>
      <c r="B336" s="242"/>
      <c r="C336" s="246"/>
      <c r="D336" s="247"/>
      <c r="E336" s="242"/>
      <c r="F336" s="242"/>
      <c r="G336" s="52"/>
      <c r="H336" s="99"/>
      <c r="I336" s="100"/>
      <c r="J336" s="101"/>
      <c r="K336" s="102"/>
      <c r="L336" s="103">
        <f t="shared" si="70"/>
        <v>0</v>
      </c>
      <c r="M336" s="100"/>
      <c r="N336" s="100"/>
      <c r="O336" s="104">
        <f t="shared" si="71"/>
        <v>0</v>
      </c>
      <c r="P336" s="242"/>
      <c r="Q336" s="242"/>
      <c r="R336" s="254"/>
      <c r="S336" s="52"/>
      <c r="T336" s="99"/>
      <c r="U336" s="105"/>
      <c r="V336" s="105"/>
      <c r="W336" s="246"/>
      <c r="X336" s="191"/>
      <c r="Y336" s="191"/>
      <c r="Z336" s="247"/>
      <c r="AA336" s="246"/>
      <c r="AB336" s="246"/>
      <c r="AC336" s="242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</row>
    <row r="337" spans="1:49" ht="13.5" customHeight="1">
      <c r="A337" s="242"/>
      <c r="B337" s="242"/>
      <c r="C337" s="246"/>
      <c r="D337" s="247"/>
      <c r="E337" s="242"/>
      <c r="F337" s="242"/>
      <c r="G337" s="52"/>
      <c r="H337" s="99"/>
      <c r="I337" s="100"/>
      <c r="J337" s="101"/>
      <c r="K337" s="102"/>
      <c r="L337" s="103">
        <f t="shared" si="70"/>
        <v>0</v>
      </c>
      <c r="M337" s="100"/>
      <c r="N337" s="100"/>
      <c r="O337" s="104">
        <f t="shared" si="71"/>
        <v>0</v>
      </c>
      <c r="P337" s="242"/>
      <c r="Q337" s="242"/>
      <c r="R337" s="254"/>
      <c r="S337" s="52"/>
      <c r="T337" s="99"/>
      <c r="U337" s="105"/>
      <c r="V337" s="105"/>
      <c r="W337" s="246"/>
      <c r="X337" s="191"/>
      <c r="Y337" s="191"/>
      <c r="Z337" s="247"/>
      <c r="AA337" s="246"/>
      <c r="AB337" s="246"/>
      <c r="AC337" s="242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</row>
    <row r="338" spans="1:49" ht="13.5" customHeight="1">
      <c r="A338" s="242"/>
      <c r="B338" s="242"/>
      <c r="C338" s="246"/>
      <c r="D338" s="247"/>
      <c r="E338" s="242"/>
      <c r="F338" s="242"/>
      <c r="G338" s="52"/>
      <c r="H338" s="99"/>
      <c r="I338" s="100"/>
      <c r="J338" s="101"/>
      <c r="K338" s="102"/>
      <c r="L338" s="103">
        <f t="shared" si="70"/>
        <v>0</v>
      </c>
      <c r="M338" s="100"/>
      <c r="N338" s="100"/>
      <c r="O338" s="104">
        <f t="shared" si="71"/>
        <v>0</v>
      </c>
      <c r="P338" s="242"/>
      <c r="Q338" s="242"/>
      <c r="R338" s="254"/>
      <c r="S338" s="52"/>
      <c r="T338" s="99"/>
      <c r="U338" s="105"/>
      <c r="V338" s="105"/>
      <c r="W338" s="246"/>
      <c r="X338" s="191"/>
      <c r="Y338" s="191"/>
      <c r="Z338" s="247"/>
      <c r="AA338" s="246"/>
      <c r="AB338" s="246"/>
      <c r="AC338" s="242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</row>
    <row r="339" spans="1:49" ht="13.5" customHeight="1">
      <c r="A339" s="243"/>
      <c r="B339" s="243"/>
      <c r="C339" s="248"/>
      <c r="D339" s="249"/>
      <c r="E339" s="243"/>
      <c r="F339" s="243"/>
      <c r="G339" s="106"/>
      <c r="H339" s="107"/>
      <c r="I339" s="108"/>
      <c r="J339" s="109"/>
      <c r="K339" s="110"/>
      <c r="L339" s="111">
        <f>SUM(L331:L338)</f>
        <v>0</v>
      </c>
      <c r="M339" s="108"/>
      <c r="N339" s="108"/>
      <c r="O339" s="111">
        <f>SUM(O331:O338)</f>
        <v>0</v>
      </c>
      <c r="P339" s="243"/>
      <c r="Q339" s="243"/>
      <c r="R339" s="255"/>
      <c r="S339" s="106"/>
      <c r="T339" s="107"/>
      <c r="U339" s="112"/>
      <c r="V339" s="112"/>
      <c r="W339" s="248"/>
      <c r="X339" s="169"/>
      <c r="Y339" s="169"/>
      <c r="Z339" s="249"/>
      <c r="AA339" s="248"/>
      <c r="AB339" s="248"/>
      <c r="AC339" s="243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</row>
    <row r="340" spans="1:49" ht="13.5" customHeight="1">
      <c r="A340" s="241"/>
      <c r="B340" s="241">
        <v>36</v>
      </c>
      <c r="C340" s="244"/>
      <c r="D340" s="245"/>
      <c r="E340" s="250"/>
      <c r="F340" s="251"/>
      <c r="G340" s="52"/>
      <c r="H340" s="99"/>
      <c r="I340" s="100"/>
      <c r="J340" s="101"/>
      <c r="K340" s="102"/>
      <c r="L340" s="103">
        <f t="shared" ref="L340:L347" si="72">I340*J340</f>
        <v>0</v>
      </c>
      <c r="M340" s="100"/>
      <c r="N340" s="100"/>
      <c r="O340" s="104">
        <f t="shared" ref="O340:O347" si="73">M340*N340</f>
        <v>0</v>
      </c>
      <c r="P340" s="252">
        <f>O348</f>
        <v>0</v>
      </c>
      <c r="Q340" s="241"/>
      <c r="R340" s="253"/>
      <c r="S340" s="52"/>
      <c r="T340" s="99"/>
      <c r="U340" s="105"/>
      <c r="V340" s="105"/>
      <c r="W340" s="256"/>
      <c r="X340" s="191"/>
      <c r="Y340" s="191"/>
      <c r="Z340" s="247"/>
      <c r="AA340" s="244"/>
      <c r="AB340" s="244"/>
      <c r="AC340" s="241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</row>
    <row r="341" spans="1:49" ht="13.5" customHeight="1">
      <c r="A341" s="242"/>
      <c r="B341" s="242"/>
      <c r="C341" s="246"/>
      <c r="D341" s="247"/>
      <c r="E341" s="242"/>
      <c r="F341" s="242"/>
      <c r="G341" s="52"/>
      <c r="H341" s="99"/>
      <c r="I341" s="100"/>
      <c r="J341" s="101"/>
      <c r="K341" s="102"/>
      <c r="L341" s="103">
        <f t="shared" si="72"/>
        <v>0</v>
      </c>
      <c r="M341" s="100"/>
      <c r="N341" s="100"/>
      <c r="O341" s="104">
        <f t="shared" si="73"/>
        <v>0</v>
      </c>
      <c r="P341" s="242"/>
      <c r="Q341" s="242"/>
      <c r="R341" s="254"/>
      <c r="S341" s="52"/>
      <c r="T341" s="99"/>
      <c r="U341" s="105"/>
      <c r="V341" s="105"/>
      <c r="W341" s="246"/>
      <c r="X341" s="191"/>
      <c r="Y341" s="191"/>
      <c r="Z341" s="247"/>
      <c r="AA341" s="246"/>
      <c r="AB341" s="246"/>
      <c r="AC341" s="242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</row>
    <row r="342" spans="1:49" ht="13.5" customHeight="1">
      <c r="A342" s="242"/>
      <c r="B342" s="242"/>
      <c r="C342" s="246"/>
      <c r="D342" s="247"/>
      <c r="E342" s="242"/>
      <c r="F342" s="242"/>
      <c r="G342" s="52"/>
      <c r="H342" s="99"/>
      <c r="I342" s="100"/>
      <c r="J342" s="101"/>
      <c r="K342" s="102"/>
      <c r="L342" s="103">
        <f t="shared" si="72"/>
        <v>0</v>
      </c>
      <c r="M342" s="100"/>
      <c r="N342" s="100"/>
      <c r="O342" s="104">
        <f t="shared" si="73"/>
        <v>0</v>
      </c>
      <c r="P342" s="242"/>
      <c r="Q342" s="242"/>
      <c r="R342" s="254"/>
      <c r="S342" s="52"/>
      <c r="T342" s="99"/>
      <c r="U342" s="105"/>
      <c r="V342" s="105"/>
      <c r="W342" s="246"/>
      <c r="X342" s="191"/>
      <c r="Y342" s="191"/>
      <c r="Z342" s="247"/>
      <c r="AA342" s="246"/>
      <c r="AB342" s="246"/>
      <c r="AC342" s="242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</row>
    <row r="343" spans="1:49" ht="13.5" customHeight="1">
      <c r="A343" s="242"/>
      <c r="B343" s="242"/>
      <c r="C343" s="246"/>
      <c r="D343" s="247"/>
      <c r="E343" s="242"/>
      <c r="F343" s="242"/>
      <c r="G343" s="52"/>
      <c r="H343" s="99"/>
      <c r="I343" s="100"/>
      <c r="J343" s="101"/>
      <c r="K343" s="102"/>
      <c r="L343" s="103">
        <f t="shared" si="72"/>
        <v>0</v>
      </c>
      <c r="M343" s="100"/>
      <c r="N343" s="100"/>
      <c r="O343" s="104">
        <f t="shared" si="73"/>
        <v>0</v>
      </c>
      <c r="P343" s="242"/>
      <c r="Q343" s="242"/>
      <c r="R343" s="254"/>
      <c r="S343" s="52"/>
      <c r="T343" s="99"/>
      <c r="U343" s="105"/>
      <c r="V343" s="105"/>
      <c r="W343" s="246"/>
      <c r="X343" s="191"/>
      <c r="Y343" s="191"/>
      <c r="Z343" s="247"/>
      <c r="AA343" s="246"/>
      <c r="AB343" s="246"/>
      <c r="AC343" s="242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</row>
    <row r="344" spans="1:49" ht="13.5" customHeight="1">
      <c r="A344" s="242"/>
      <c r="B344" s="242"/>
      <c r="C344" s="246"/>
      <c r="D344" s="247"/>
      <c r="E344" s="242"/>
      <c r="F344" s="242"/>
      <c r="G344" s="52"/>
      <c r="H344" s="99"/>
      <c r="I344" s="100"/>
      <c r="J344" s="101"/>
      <c r="K344" s="102"/>
      <c r="L344" s="103">
        <f t="shared" si="72"/>
        <v>0</v>
      </c>
      <c r="M344" s="100"/>
      <c r="N344" s="100"/>
      <c r="O344" s="104">
        <f t="shared" si="73"/>
        <v>0</v>
      </c>
      <c r="P344" s="242"/>
      <c r="Q344" s="242"/>
      <c r="R344" s="254"/>
      <c r="S344" s="52"/>
      <c r="T344" s="99"/>
      <c r="U344" s="105"/>
      <c r="V344" s="105"/>
      <c r="W344" s="246"/>
      <c r="X344" s="191"/>
      <c r="Y344" s="191"/>
      <c r="Z344" s="247"/>
      <c r="AA344" s="246"/>
      <c r="AB344" s="246"/>
      <c r="AC344" s="242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</row>
    <row r="345" spans="1:49" ht="13.5" customHeight="1">
      <c r="A345" s="242"/>
      <c r="B345" s="242"/>
      <c r="C345" s="246"/>
      <c r="D345" s="247"/>
      <c r="E345" s="242"/>
      <c r="F345" s="242"/>
      <c r="G345" s="52"/>
      <c r="H345" s="99"/>
      <c r="I345" s="100"/>
      <c r="J345" s="101"/>
      <c r="K345" s="102"/>
      <c r="L345" s="103">
        <f t="shared" si="72"/>
        <v>0</v>
      </c>
      <c r="M345" s="100"/>
      <c r="N345" s="100"/>
      <c r="O345" s="104">
        <f t="shared" si="73"/>
        <v>0</v>
      </c>
      <c r="P345" s="242"/>
      <c r="Q345" s="242"/>
      <c r="R345" s="254"/>
      <c r="S345" s="52"/>
      <c r="T345" s="99"/>
      <c r="U345" s="105"/>
      <c r="V345" s="105"/>
      <c r="W345" s="246"/>
      <c r="X345" s="191"/>
      <c r="Y345" s="191"/>
      <c r="Z345" s="247"/>
      <c r="AA345" s="246"/>
      <c r="AB345" s="246"/>
      <c r="AC345" s="242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</row>
    <row r="346" spans="1:49" ht="13.5" customHeight="1">
      <c r="A346" s="242"/>
      <c r="B346" s="242"/>
      <c r="C346" s="246"/>
      <c r="D346" s="247"/>
      <c r="E346" s="242"/>
      <c r="F346" s="242"/>
      <c r="G346" s="52"/>
      <c r="H346" s="99"/>
      <c r="I346" s="100"/>
      <c r="J346" s="101"/>
      <c r="K346" s="102"/>
      <c r="L346" s="103">
        <f t="shared" si="72"/>
        <v>0</v>
      </c>
      <c r="M346" s="100"/>
      <c r="N346" s="100"/>
      <c r="O346" s="104">
        <f t="shared" si="73"/>
        <v>0</v>
      </c>
      <c r="P346" s="242"/>
      <c r="Q346" s="242"/>
      <c r="R346" s="254"/>
      <c r="S346" s="52"/>
      <c r="T346" s="99"/>
      <c r="U346" s="105"/>
      <c r="V346" s="105"/>
      <c r="W346" s="246"/>
      <c r="X346" s="191"/>
      <c r="Y346" s="191"/>
      <c r="Z346" s="247"/>
      <c r="AA346" s="246"/>
      <c r="AB346" s="246"/>
      <c r="AC346" s="242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</row>
    <row r="347" spans="1:49" ht="13.5" customHeight="1">
      <c r="A347" s="242"/>
      <c r="B347" s="242"/>
      <c r="C347" s="246"/>
      <c r="D347" s="247"/>
      <c r="E347" s="242"/>
      <c r="F347" s="242"/>
      <c r="G347" s="52"/>
      <c r="H347" s="99"/>
      <c r="I347" s="100"/>
      <c r="J347" s="101"/>
      <c r="K347" s="102"/>
      <c r="L347" s="103">
        <f t="shared" si="72"/>
        <v>0</v>
      </c>
      <c r="M347" s="100"/>
      <c r="N347" s="100"/>
      <c r="O347" s="104">
        <f t="shared" si="73"/>
        <v>0</v>
      </c>
      <c r="P347" s="242"/>
      <c r="Q347" s="242"/>
      <c r="R347" s="254"/>
      <c r="S347" s="52"/>
      <c r="T347" s="99"/>
      <c r="U347" s="105"/>
      <c r="V347" s="105"/>
      <c r="W347" s="246"/>
      <c r="X347" s="191"/>
      <c r="Y347" s="191"/>
      <c r="Z347" s="247"/>
      <c r="AA347" s="246"/>
      <c r="AB347" s="246"/>
      <c r="AC347" s="242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</row>
    <row r="348" spans="1:49" ht="13.5" customHeight="1">
      <c r="A348" s="243"/>
      <c r="B348" s="243"/>
      <c r="C348" s="248"/>
      <c r="D348" s="249"/>
      <c r="E348" s="243"/>
      <c r="F348" s="243"/>
      <c r="G348" s="106"/>
      <c r="H348" s="107"/>
      <c r="I348" s="108"/>
      <c r="J348" s="109"/>
      <c r="K348" s="110"/>
      <c r="L348" s="111">
        <f>SUM(L340:L347)</f>
        <v>0</v>
      </c>
      <c r="M348" s="108"/>
      <c r="N348" s="108"/>
      <c r="O348" s="111">
        <f>SUM(O340:O347)</f>
        <v>0</v>
      </c>
      <c r="P348" s="243"/>
      <c r="Q348" s="243"/>
      <c r="R348" s="255"/>
      <c r="S348" s="106"/>
      <c r="T348" s="107"/>
      <c r="U348" s="112"/>
      <c r="V348" s="112"/>
      <c r="W348" s="248"/>
      <c r="X348" s="169"/>
      <c r="Y348" s="169"/>
      <c r="Z348" s="249"/>
      <c r="AA348" s="248"/>
      <c r="AB348" s="248"/>
      <c r="AC348" s="243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</row>
    <row r="349" spans="1:49" ht="13.5" customHeight="1">
      <c r="A349" s="241"/>
      <c r="B349" s="241">
        <v>37</v>
      </c>
      <c r="C349" s="244"/>
      <c r="D349" s="245"/>
      <c r="E349" s="250"/>
      <c r="F349" s="251"/>
      <c r="G349" s="52"/>
      <c r="H349" s="99"/>
      <c r="I349" s="100"/>
      <c r="J349" s="101"/>
      <c r="K349" s="102"/>
      <c r="L349" s="103">
        <f t="shared" ref="L349:L356" si="74">I349*J349</f>
        <v>0</v>
      </c>
      <c r="M349" s="100"/>
      <c r="N349" s="100"/>
      <c r="O349" s="104">
        <f t="shared" ref="O349:O356" si="75">M349*N349</f>
        <v>0</v>
      </c>
      <c r="P349" s="252">
        <f>O357</f>
        <v>0</v>
      </c>
      <c r="Q349" s="241"/>
      <c r="R349" s="253"/>
      <c r="S349" s="52"/>
      <c r="T349" s="99"/>
      <c r="U349" s="105"/>
      <c r="V349" s="105"/>
      <c r="W349" s="256"/>
      <c r="X349" s="191"/>
      <c r="Y349" s="191"/>
      <c r="Z349" s="247"/>
      <c r="AA349" s="244"/>
      <c r="AB349" s="244"/>
      <c r="AC349" s="241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</row>
    <row r="350" spans="1:49" ht="13.5" customHeight="1">
      <c r="A350" s="242"/>
      <c r="B350" s="242"/>
      <c r="C350" s="246"/>
      <c r="D350" s="247"/>
      <c r="E350" s="242"/>
      <c r="F350" s="242"/>
      <c r="G350" s="52"/>
      <c r="H350" s="99"/>
      <c r="I350" s="100"/>
      <c r="J350" s="101"/>
      <c r="K350" s="102"/>
      <c r="L350" s="103">
        <f t="shared" si="74"/>
        <v>0</v>
      </c>
      <c r="M350" s="100"/>
      <c r="N350" s="100"/>
      <c r="O350" s="104">
        <f t="shared" si="75"/>
        <v>0</v>
      </c>
      <c r="P350" s="242"/>
      <c r="Q350" s="242"/>
      <c r="R350" s="254"/>
      <c r="S350" s="52"/>
      <c r="T350" s="99"/>
      <c r="U350" s="105"/>
      <c r="V350" s="105"/>
      <c r="W350" s="246"/>
      <c r="X350" s="191"/>
      <c r="Y350" s="191"/>
      <c r="Z350" s="247"/>
      <c r="AA350" s="246"/>
      <c r="AB350" s="246"/>
      <c r="AC350" s="242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</row>
    <row r="351" spans="1:49" ht="13.5" customHeight="1">
      <c r="A351" s="242"/>
      <c r="B351" s="242"/>
      <c r="C351" s="246"/>
      <c r="D351" s="247"/>
      <c r="E351" s="242"/>
      <c r="F351" s="242"/>
      <c r="G351" s="52"/>
      <c r="H351" s="99"/>
      <c r="I351" s="100"/>
      <c r="J351" s="101"/>
      <c r="K351" s="102"/>
      <c r="L351" s="103">
        <f t="shared" si="74"/>
        <v>0</v>
      </c>
      <c r="M351" s="100"/>
      <c r="N351" s="100"/>
      <c r="O351" s="104">
        <f t="shared" si="75"/>
        <v>0</v>
      </c>
      <c r="P351" s="242"/>
      <c r="Q351" s="242"/>
      <c r="R351" s="254"/>
      <c r="S351" s="52"/>
      <c r="T351" s="99"/>
      <c r="U351" s="105"/>
      <c r="V351" s="105"/>
      <c r="W351" s="246"/>
      <c r="X351" s="191"/>
      <c r="Y351" s="191"/>
      <c r="Z351" s="247"/>
      <c r="AA351" s="246"/>
      <c r="AB351" s="246"/>
      <c r="AC351" s="242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</row>
    <row r="352" spans="1:49" ht="13.5" customHeight="1">
      <c r="A352" s="242"/>
      <c r="B352" s="242"/>
      <c r="C352" s="246"/>
      <c r="D352" s="247"/>
      <c r="E352" s="242"/>
      <c r="F352" s="242"/>
      <c r="G352" s="52"/>
      <c r="H352" s="99"/>
      <c r="I352" s="100"/>
      <c r="J352" s="101"/>
      <c r="K352" s="102"/>
      <c r="L352" s="103">
        <f t="shared" si="74"/>
        <v>0</v>
      </c>
      <c r="M352" s="100"/>
      <c r="N352" s="100"/>
      <c r="O352" s="104">
        <f t="shared" si="75"/>
        <v>0</v>
      </c>
      <c r="P352" s="242"/>
      <c r="Q352" s="242"/>
      <c r="R352" s="254"/>
      <c r="S352" s="52"/>
      <c r="T352" s="99"/>
      <c r="U352" s="105"/>
      <c r="V352" s="105"/>
      <c r="W352" s="246"/>
      <c r="X352" s="191"/>
      <c r="Y352" s="191"/>
      <c r="Z352" s="247"/>
      <c r="AA352" s="246"/>
      <c r="AB352" s="246"/>
      <c r="AC352" s="242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</row>
    <row r="353" spans="1:49" ht="13.5" customHeight="1">
      <c r="A353" s="242"/>
      <c r="B353" s="242"/>
      <c r="C353" s="246"/>
      <c r="D353" s="247"/>
      <c r="E353" s="242"/>
      <c r="F353" s="242"/>
      <c r="G353" s="52"/>
      <c r="H353" s="99"/>
      <c r="I353" s="100"/>
      <c r="J353" s="101"/>
      <c r="K353" s="102"/>
      <c r="L353" s="103">
        <f t="shared" si="74"/>
        <v>0</v>
      </c>
      <c r="M353" s="100"/>
      <c r="N353" s="100"/>
      <c r="O353" s="104">
        <f t="shared" si="75"/>
        <v>0</v>
      </c>
      <c r="P353" s="242"/>
      <c r="Q353" s="242"/>
      <c r="R353" s="254"/>
      <c r="S353" s="52"/>
      <c r="T353" s="99"/>
      <c r="U353" s="105"/>
      <c r="V353" s="105"/>
      <c r="W353" s="246"/>
      <c r="X353" s="191"/>
      <c r="Y353" s="191"/>
      <c r="Z353" s="247"/>
      <c r="AA353" s="246"/>
      <c r="AB353" s="246"/>
      <c r="AC353" s="242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</row>
    <row r="354" spans="1:49" ht="13.5" customHeight="1">
      <c r="A354" s="242"/>
      <c r="B354" s="242"/>
      <c r="C354" s="246"/>
      <c r="D354" s="247"/>
      <c r="E354" s="242"/>
      <c r="F354" s="242"/>
      <c r="G354" s="52"/>
      <c r="H354" s="99"/>
      <c r="I354" s="100"/>
      <c r="J354" s="101"/>
      <c r="K354" s="102"/>
      <c r="L354" s="103">
        <f t="shared" si="74"/>
        <v>0</v>
      </c>
      <c r="M354" s="100"/>
      <c r="N354" s="100"/>
      <c r="O354" s="104">
        <f t="shared" si="75"/>
        <v>0</v>
      </c>
      <c r="P354" s="242"/>
      <c r="Q354" s="242"/>
      <c r="R354" s="254"/>
      <c r="S354" s="52"/>
      <c r="T354" s="99"/>
      <c r="U354" s="105"/>
      <c r="V354" s="105"/>
      <c r="W354" s="246"/>
      <c r="X354" s="191"/>
      <c r="Y354" s="191"/>
      <c r="Z354" s="247"/>
      <c r="AA354" s="246"/>
      <c r="AB354" s="246"/>
      <c r="AC354" s="242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</row>
    <row r="355" spans="1:49" ht="13.5" customHeight="1">
      <c r="A355" s="242"/>
      <c r="B355" s="242"/>
      <c r="C355" s="246"/>
      <c r="D355" s="247"/>
      <c r="E355" s="242"/>
      <c r="F355" s="242"/>
      <c r="G355" s="52"/>
      <c r="H355" s="99"/>
      <c r="I355" s="100"/>
      <c r="J355" s="101"/>
      <c r="K355" s="102"/>
      <c r="L355" s="103">
        <f t="shared" si="74"/>
        <v>0</v>
      </c>
      <c r="M355" s="100"/>
      <c r="N355" s="100"/>
      <c r="O355" s="104">
        <f t="shared" si="75"/>
        <v>0</v>
      </c>
      <c r="P355" s="242"/>
      <c r="Q355" s="242"/>
      <c r="R355" s="254"/>
      <c r="S355" s="52"/>
      <c r="T355" s="99"/>
      <c r="U355" s="105"/>
      <c r="V355" s="105"/>
      <c r="W355" s="246"/>
      <c r="X355" s="191"/>
      <c r="Y355" s="191"/>
      <c r="Z355" s="247"/>
      <c r="AA355" s="246"/>
      <c r="AB355" s="246"/>
      <c r="AC355" s="242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</row>
    <row r="356" spans="1:49" ht="13.5" customHeight="1">
      <c r="A356" s="242"/>
      <c r="B356" s="242"/>
      <c r="C356" s="246"/>
      <c r="D356" s="247"/>
      <c r="E356" s="242"/>
      <c r="F356" s="242"/>
      <c r="G356" s="52"/>
      <c r="H356" s="99"/>
      <c r="I356" s="100"/>
      <c r="J356" s="101"/>
      <c r="K356" s="102"/>
      <c r="L356" s="103">
        <f t="shared" si="74"/>
        <v>0</v>
      </c>
      <c r="M356" s="100"/>
      <c r="N356" s="100"/>
      <c r="O356" s="104">
        <f t="shared" si="75"/>
        <v>0</v>
      </c>
      <c r="P356" s="242"/>
      <c r="Q356" s="242"/>
      <c r="R356" s="254"/>
      <c r="S356" s="52"/>
      <c r="T356" s="99"/>
      <c r="U356" s="105"/>
      <c r="V356" s="105"/>
      <c r="W356" s="246"/>
      <c r="X356" s="191"/>
      <c r="Y356" s="191"/>
      <c r="Z356" s="247"/>
      <c r="AA356" s="246"/>
      <c r="AB356" s="246"/>
      <c r="AC356" s="242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</row>
    <row r="357" spans="1:49" ht="13.5" customHeight="1">
      <c r="A357" s="243"/>
      <c r="B357" s="243"/>
      <c r="C357" s="248"/>
      <c r="D357" s="249"/>
      <c r="E357" s="243"/>
      <c r="F357" s="243"/>
      <c r="G357" s="106"/>
      <c r="H357" s="107"/>
      <c r="I357" s="108"/>
      <c r="J357" s="109"/>
      <c r="K357" s="110"/>
      <c r="L357" s="111">
        <f>SUM(L349:L356)</f>
        <v>0</v>
      </c>
      <c r="M357" s="108"/>
      <c r="N357" s="108"/>
      <c r="O357" s="111">
        <f>SUM(O349:O356)</f>
        <v>0</v>
      </c>
      <c r="P357" s="243"/>
      <c r="Q357" s="243"/>
      <c r="R357" s="255"/>
      <c r="S357" s="106"/>
      <c r="T357" s="107"/>
      <c r="U357" s="112"/>
      <c r="V357" s="112"/>
      <c r="W357" s="248"/>
      <c r="X357" s="169"/>
      <c r="Y357" s="169"/>
      <c r="Z357" s="249"/>
      <c r="AA357" s="248"/>
      <c r="AB357" s="248"/>
      <c r="AC357" s="243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</row>
    <row r="358" spans="1:49" ht="13.5" customHeight="1">
      <c r="A358" s="241"/>
      <c r="B358" s="241">
        <v>38</v>
      </c>
      <c r="C358" s="244"/>
      <c r="D358" s="245"/>
      <c r="E358" s="250"/>
      <c r="F358" s="251"/>
      <c r="G358" s="52"/>
      <c r="H358" s="99"/>
      <c r="I358" s="100"/>
      <c r="J358" s="101"/>
      <c r="K358" s="102"/>
      <c r="L358" s="103">
        <f t="shared" ref="L358:L365" si="76">I358*J358</f>
        <v>0</v>
      </c>
      <c r="M358" s="100"/>
      <c r="N358" s="100"/>
      <c r="O358" s="104">
        <f t="shared" ref="O358:O365" si="77">M358*N358</f>
        <v>0</v>
      </c>
      <c r="P358" s="252">
        <f>O366</f>
        <v>0</v>
      </c>
      <c r="Q358" s="241"/>
      <c r="R358" s="253"/>
      <c r="S358" s="52"/>
      <c r="T358" s="99"/>
      <c r="U358" s="105"/>
      <c r="V358" s="105"/>
      <c r="W358" s="256"/>
      <c r="X358" s="191"/>
      <c r="Y358" s="191"/>
      <c r="Z358" s="247"/>
      <c r="AA358" s="244"/>
      <c r="AB358" s="244"/>
      <c r="AC358" s="241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</row>
    <row r="359" spans="1:49" ht="13.5" customHeight="1">
      <c r="A359" s="242"/>
      <c r="B359" s="242"/>
      <c r="C359" s="246"/>
      <c r="D359" s="247"/>
      <c r="E359" s="242"/>
      <c r="F359" s="242"/>
      <c r="G359" s="52"/>
      <c r="H359" s="99"/>
      <c r="I359" s="100"/>
      <c r="J359" s="101"/>
      <c r="K359" s="102"/>
      <c r="L359" s="103">
        <f t="shared" si="76"/>
        <v>0</v>
      </c>
      <c r="M359" s="100"/>
      <c r="N359" s="100"/>
      <c r="O359" s="104">
        <f t="shared" si="77"/>
        <v>0</v>
      </c>
      <c r="P359" s="242"/>
      <c r="Q359" s="242"/>
      <c r="R359" s="254"/>
      <c r="S359" s="52"/>
      <c r="T359" s="99"/>
      <c r="U359" s="105"/>
      <c r="V359" s="105"/>
      <c r="W359" s="246"/>
      <c r="X359" s="191"/>
      <c r="Y359" s="191"/>
      <c r="Z359" s="247"/>
      <c r="AA359" s="246"/>
      <c r="AB359" s="246"/>
      <c r="AC359" s="242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</row>
    <row r="360" spans="1:49" ht="13.5" customHeight="1">
      <c r="A360" s="242"/>
      <c r="B360" s="242"/>
      <c r="C360" s="246"/>
      <c r="D360" s="247"/>
      <c r="E360" s="242"/>
      <c r="F360" s="242"/>
      <c r="G360" s="52"/>
      <c r="H360" s="99"/>
      <c r="I360" s="100"/>
      <c r="J360" s="101"/>
      <c r="K360" s="102"/>
      <c r="L360" s="103">
        <f t="shared" si="76"/>
        <v>0</v>
      </c>
      <c r="M360" s="100"/>
      <c r="N360" s="100"/>
      <c r="O360" s="104">
        <f t="shared" si="77"/>
        <v>0</v>
      </c>
      <c r="P360" s="242"/>
      <c r="Q360" s="242"/>
      <c r="R360" s="254"/>
      <c r="S360" s="52"/>
      <c r="T360" s="99"/>
      <c r="U360" s="105"/>
      <c r="V360" s="105"/>
      <c r="W360" s="246"/>
      <c r="X360" s="191"/>
      <c r="Y360" s="191"/>
      <c r="Z360" s="247"/>
      <c r="AA360" s="246"/>
      <c r="AB360" s="246"/>
      <c r="AC360" s="242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</row>
    <row r="361" spans="1:49" ht="13.5" customHeight="1">
      <c r="A361" s="242"/>
      <c r="B361" s="242"/>
      <c r="C361" s="246"/>
      <c r="D361" s="247"/>
      <c r="E361" s="242"/>
      <c r="F361" s="242"/>
      <c r="G361" s="52"/>
      <c r="H361" s="99"/>
      <c r="I361" s="100"/>
      <c r="J361" s="101"/>
      <c r="K361" s="102"/>
      <c r="L361" s="103">
        <f t="shared" si="76"/>
        <v>0</v>
      </c>
      <c r="M361" s="100"/>
      <c r="N361" s="100"/>
      <c r="O361" s="104">
        <f t="shared" si="77"/>
        <v>0</v>
      </c>
      <c r="P361" s="242"/>
      <c r="Q361" s="242"/>
      <c r="R361" s="254"/>
      <c r="S361" s="52"/>
      <c r="T361" s="99"/>
      <c r="U361" s="105"/>
      <c r="V361" s="105"/>
      <c r="W361" s="246"/>
      <c r="X361" s="191"/>
      <c r="Y361" s="191"/>
      <c r="Z361" s="247"/>
      <c r="AA361" s="246"/>
      <c r="AB361" s="246"/>
      <c r="AC361" s="242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</row>
    <row r="362" spans="1:49" ht="13.5" customHeight="1">
      <c r="A362" s="242"/>
      <c r="B362" s="242"/>
      <c r="C362" s="246"/>
      <c r="D362" s="247"/>
      <c r="E362" s="242"/>
      <c r="F362" s="242"/>
      <c r="G362" s="52"/>
      <c r="H362" s="99"/>
      <c r="I362" s="100"/>
      <c r="J362" s="101"/>
      <c r="K362" s="102"/>
      <c r="L362" s="103">
        <f t="shared" si="76"/>
        <v>0</v>
      </c>
      <c r="M362" s="100"/>
      <c r="N362" s="100"/>
      <c r="O362" s="104">
        <f t="shared" si="77"/>
        <v>0</v>
      </c>
      <c r="P362" s="242"/>
      <c r="Q362" s="242"/>
      <c r="R362" s="254"/>
      <c r="S362" s="52"/>
      <c r="T362" s="99"/>
      <c r="U362" s="105"/>
      <c r="V362" s="105"/>
      <c r="W362" s="246"/>
      <c r="X362" s="191"/>
      <c r="Y362" s="191"/>
      <c r="Z362" s="247"/>
      <c r="AA362" s="246"/>
      <c r="AB362" s="246"/>
      <c r="AC362" s="242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</row>
    <row r="363" spans="1:49" ht="13.5" customHeight="1">
      <c r="A363" s="242"/>
      <c r="B363" s="242"/>
      <c r="C363" s="246"/>
      <c r="D363" s="247"/>
      <c r="E363" s="242"/>
      <c r="F363" s="242"/>
      <c r="G363" s="52"/>
      <c r="H363" s="99"/>
      <c r="I363" s="100"/>
      <c r="J363" s="101"/>
      <c r="K363" s="102"/>
      <c r="L363" s="103">
        <f t="shared" si="76"/>
        <v>0</v>
      </c>
      <c r="M363" s="100"/>
      <c r="N363" s="100"/>
      <c r="O363" s="104">
        <f t="shared" si="77"/>
        <v>0</v>
      </c>
      <c r="P363" s="242"/>
      <c r="Q363" s="242"/>
      <c r="R363" s="254"/>
      <c r="S363" s="52"/>
      <c r="T363" s="99"/>
      <c r="U363" s="105"/>
      <c r="V363" s="105"/>
      <c r="W363" s="246"/>
      <c r="X363" s="191"/>
      <c r="Y363" s="191"/>
      <c r="Z363" s="247"/>
      <c r="AA363" s="246"/>
      <c r="AB363" s="246"/>
      <c r="AC363" s="242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</row>
    <row r="364" spans="1:49" ht="13.5" customHeight="1">
      <c r="A364" s="242"/>
      <c r="B364" s="242"/>
      <c r="C364" s="246"/>
      <c r="D364" s="247"/>
      <c r="E364" s="242"/>
      <c r="F364" s="242"/>
      <c r="G364" s="52"/>
      <c r="H364" s="99"/>
      <c r="I364" s="100"/>
      <c r="J364" s="101"/>
      <c r="K364" s="102"/>
      <c r="L364" s="103">
        <f t="shared" si="76"/>
        <v>0</v>
      </c>
      <c r="M364" s="100"/>
      <c r="N364" s="100"/>
      <c r="O364" s="104">
        <f t="shared" si="77"/>
        <v>0</v>
      </c>
      <c r="P364" s="242"/>
      <c r="Q364" s="242"/>
      <c r="R364" s="254"/>
      <c r="S364" s="52"/>
      <c r="T364" s="99"/>
      <c r="U364" s="105"/>
      <c r="V364" s="105"/>
      <c r="W364" s="246"/>
      <c r="X364" s="191"/>
      <c r="Y364" s="191"/>
      <c r="Z364" s="247"/>
      <c r="AA364" s="246"/>
      <c r="AB364" s="246"/>
      <c r="AC364" s="242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</row>
    <row r="365" spans="1:49" ht="13.5" customHeight="1">
      <c r="A365" s="242"/>
      <c r="B365" s="242"/>
      <c r="C365" s="246"/>
      <c r="D365" s="247"/>
      <c r="E365" s="242"/>
      <c r="F365" s="242"/>
      <c r="G365" s="52"/>
      <c r="H365" s="99"/>
      <c r="I365" s="100"/>
      <c r="J365" s="101"/>
      <c r="K365" s="102"/>
      <c r="L365" s="103">
        <f t="shared" si="76"/>
        <v>0</v>
      </c>
      <c r="M365" s="100"/>
      <c r="N365" s="100"/>
      <c r="O365" s="104">
        <f t="shared" si="77"/>
        <v>0</v>
      </c>
      <c r="P365" s="242"/>
      <c r="Q365" s="242"/>
      <c r="R365" s="254"/>
      <c r="S365" s="52"/>
      <c r="T365" s="99"/>
      <c r="U365" s="105"/>
      <c r="V365" s="105"/>
      <c r="W365" s="246"/>
      <c r="X365" s="191"/>
      <c r="Y365" s="191"/>
      <c r="Z365" s="247"/>
      <c r="AA365" s="246"/>
      <c r="AB365" s="246"/>
      <c r="AC365" s="242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</row>
    <row r="366" spans="1:49" ht="13.5" customHeight="1">
      <c r="A366" s="243"/>
      <c r="B366" s="243"/>
      <c r="C366" s="248"/>
      <c r="D366" s="249"/>
      <c r="E366" s="243"/>
      <c r="F366" s="243"/>
      <c r="G366" s="106"/>
      <c r="H366" s="107"/>
      <c r="I366" s="108"/>
      <c r="J366" s="109"/>
      <c r="K366" s="110"/>
      <c r="L366" s="111">
        <f>SUM(L358:L365)</f>
        <v>0</v>
      </c>
      <c r="M366" s="108"/>
      <c r="N366" s="108"/>
      <c r="O366" s="111">
        <f>SUM(O358:O365)</f>
        <v>0</v>
      </c>
      <c r="P366" s="243"/>
      <c r="Q366" s="243"/>
      <c r="R366" s="255"/>
      <c r="S366" s="106"/>
      <c r="T366" s="107"/>
      <c r="U366" s="112"/>
      <c r="V366" s="112"/>
      <c r="W366" s="248"/>
      <c r="X366" s="169"/>
      <c r="Y366" s="169"/>
      <c r="Z366" s="249"/>
      <c r="AA366" s="248"/>
      <c r="AB366" s="248"/>
      <c r="AC366" s="243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</row>
    <row r="367" spans="1:49" ht="13.5" customHeight="1">
      <c r="A367" s="241"/>
      <c r="B367" s="241">
        <v>39</v>
      </c>
      <c r="C367" s="244"/>
      <c r="D367" s="245"/>
      <c r="E367" s="250"/>
      <c r="F367" s="251"/>
      <c r="G367" s="52"/>
      <c r="H367" s="99"/>
      <c r="I367" s="100"/>
      <c r="J367" s="101"/>
      <c r="K367" s="102"/>
      <c r="L367" s="103">
        <f t="shared" ref="L367:L374" si="78">I367*J367</f>
        <v>0</v>
      </c>
      <c r="M367" s="100"/>
      <c r="N367" s="100"/>
      <c r="O367" s="104">
        <f t="shared" ref="O367:O374" si="79">M367*N367</f>
        <v>0</v>
      </c>
      <c r="P367" s="252">
        <f>O375</f>
        <v>0</v>
      </c>
      <c r="Q367" s="241"/>
      <c r="R367" s="253"/>
      <c r="S367" s="52"/>
      <c r="T367" s="99"/>
      <c r="U367" s="105"/>
      <c r="V367" s="105"/>
      <c r="W367" s="256"/>
      <c r="X367" s="191"/>
      <c r="Y367" s="191"/>
      <c r="Z367" s="247"/>
      <c r="AA367" s="244"/>
      <c r="AB367" s="244"/>
      <c r="AC367" s="241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</row>
    <row r="368" spans="1:49" ht="13.5" customHeight="1">
      <c r="A368" s="242"/>
      <c r="B368" s="242"/>
      <c r="C368" s="246"/>
      <c r="D368" s="247"/>
      <c r="E368" s="242"/>
      <c r="F368" s="242"/>
      <c r="G368" s="52"/>
      <c r="H368" s="99"/>
      <c r="I368" s="100"/>
      <c r="J368" s="101"/>
      <c r="K368" s="102"/>
      <c r="L368" s="103">
        <f t="shared" si="78"/>
        <v>0</v>
      </c>
      <c r="M368" s="100"/>
      <c r="N368" s="100"/>
      <c r="O368" s="104">
        <f t="shared" si="79"/>
        <v>0</v>
      </c>
      <c r="P368" s="242"/>
      <c r="Q368" s="242"/>
      <c r="R368" s="254"/>
      <c r="S368" s="52"/>
      <c r="T368" s="99"/>
      <c r="U368" s="105"/>
      <c r="V368" s="105"/>
      <c r="W368" s="246"/>
      <c r="X368" s="191"/>
      <c r="Y368" s="191"/>
      <c r="Z368" s="247"/>
      <c r="AA368" s="246"/>
      <c r="AB368" s="246"/>
      <c r="AC368" s="242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</row>
    <row r="369" spans="1:49" ht="13.5" customHeight="1">
      <c r="A369" s="242"/>
      <c r="B369" s="242"/>
      <c r="C369" s="246"/>
      <c r="D369" s="247"/>
      <c r="E369" s="242"/>
      <c r="F369" s="242"/>
      <c r="G369" s="52"/>
      <c r="H369" s="99"/>
      <c r="I369" s="100"/>
      <c r="J369" s="101"/>
      <c r="K369" s="102"/>
      <c r="L369" s="103">
        <f t="shared" si="78"/>
        <v>0</v>
      </c>
      <c r="M369" s="100"/>
      <c r="N369" s="100"/>
      <c r="O369" s="104">
        <f t="shared" si="79"/>
        <v>0</v>
      </c>
      <c r="P369" s="242"/>
      <c r="Q369" s="242"/>
      <c r="R369" s="254"/>
      <c r="S369" s="52"/>
      <c r="T369" s="99"/>
      <c r="U369" s="105"/>
      <c r="V369" s="105"/>
      <c r="W369" s="246"/>
      <c r="X369" s="191"/>
      <c r="Y369" s="191"/>
      <c r="Z369" s="247"/>
      <c r="AA369" s="246"/>
      <c r="AB369" s="246"/>
      <c r="AC369" s="242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</row>
    <row r="370" spans="1:49" ht="13.5" customHeight="1">
      <c r="A370" s="242"/>
      <c r="B370" s="242"/>
      <c r="C370" s="246"/>
      <c r="D370" s="247"/>
      <c r="E370" s="242"/>
      <c r="F370" s="242"/>
      <c r="G370" s="52"/>
      <c r="H370" s="99"/>
      <c r="I370" s="100"/>
      <c r="J370" s="101"/>
      <c r="K370" s="102"/>
      <c r="L370" s="103">
        <f t="shared" si="78"/>
        <v>0</v>
      </c>
      <c r="M370" s="100"/>
      <c r="N370" s="100"/>
      <c r="O370" s="104">
        <f t="shared" si="79"/>
        <v>0</v>
      </c>
      <c r="P370" s="242"/>
      <c r="Q370" s="242"/>
      <c r="R370" s="254"/>
      <c r="S370" s="52"/>
      <c r="T370" s="99"/>
      <c r="U370" s="105"/>
      <c r="V370" s="105"/>
      <c r="W370" s="246"/>
      <c r="X370" s="191"/>
      <c r="Y370" s="191"/>
      <c r="Z370" s="247"/>
      <c r="AA370" s="246"/>
      <c r="AB370" s="246"/>
      <c r="AC370" s="242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</row>
    <row r="371" spans="1:49" ht="13.5" customHeight="1">
      <c r="A371" s="242"/>
      <c r="B371" s="242"/>
      <c r="C371" s="246"/>
      <c r="D371" s="247"/>
      <c r="E371" s="242"/>
      <c r="F371" s="242"/>
      <c r="G371" s="52"/>
      <c r="H371" s="99"/>
      <c r="I371" s="100"/>
      <c r="J371" s="101"/>
      <c r="K371" s="102"/>
      <c r="L371" s="103">
        <f t="shared" si="78"/>
        <v>0</v>
      </c>
      <c r="M371" s="100"/>
      <c r="N371" s="100"/>
      <c r="O371" s="104">
        <f t="shared" si="79"/>
        <v>0</v>
      </c>
      <c r="P371" s="242"/>
      <c r="Q371" s="242"/>
      <c r="R371" s="254"/>
      <c r="S371" s="52"/>
      <c r="T371" s="99"/>
      <c r="U371" s="105"/>
      <c r="V371" s="105"/>
      <c r="W371" s="246"/>
      <c r="X371" s="191"/>
      <c r="Y371" s="191"/>
      <c r="Z371" s="247"/>
      <c r="AA371" s="246"/>
      <c r="AB371" s="246"/>
      <c r="AC371" s="242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</row>
    <row r="372" spans="1:49" ht="13.5" customHeight="1">
      <c r="A372" s="242"/>
      <c r="B372" s="242"/>
      <c r="C372" s="246"/>
      <c r="D372" s="247"/>
      <c r="E372" s="242"/>
      <c r="F372" s="242"/>
      <c r="G372" s="52"/>
      <c r="H372" s="99"/>
      <c r="I372" s="100"/>
      <c r="J372" s="101"/>
      <c r="K372" s="102"/>
      <c r="L372" s="103">
        <f t="shared" si="78"/>
        <v>0</v>
      </c>
      <c r="M372" s="100"/>
      <c r="N372" s="100"/>
      <c r="O372" s="104">
        <f t="shared" si="79"/>
        <v>0</v>
      </c>
      <c r="P372" s="242"/>
      <c r="Q372" s="242"/>
      <c r="R372" s="254"/>
      <c r="S372" s="52"/>
      <c r="T372" s="99"/>
      <c r="U372" s="105"/>
      <c r="V372" s="105"/>
      <c r="W372" s="246"/>
      <c r="X372" s="191"/>
      <c r="Y372" s="191"/>
      <c r="Z372" s="247"/>
      <c r="AA372" s="246"/>
      <c r="AB372" s="246"/>
      <c r="AC372" s="242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</row>
    <row r="373" spans="1:49" ht="13.5" customHeight="1">
      <c r="A373" s="242"/>
      <c r="B373" s="242"/>
      <c r="C373" s="246"/>
      <c r="D373" s="247"/>
      <c r="E373" s="242"/>
      <c r="F373" s="242"/>
      <c r="G373" s="52"/>
      <c r="H373" s="99"/>
      <c r="I373" s="100"/>
      <c r="J373" s="101"/>
      <c r="K373" s="102"/>
      <c r="L373" s="103">
        <f t="shared" si="78"/>
        <v>0</v>
      </c>
      <c r="M373" s="100"/>
      <c r="N373" s="100"/>
      <c r="O373" s="104">
        <f t="shared" si="79"/>
        <v>0</v>
      </c>
      <c r="P373" s="242"/>
      <c r="Q373" s="242"/>
      <c r="R373" s="254"/>
      <c r="S373" s="52"/>
      <c r="T373" s="99"/>
      <c r="U373" s="105"/>
      <c r="V373" s="105"/>
      <c r="W373" s="246"/>
      <c r="X373" s="191"/>
      <c r="Y373" s="191"/>
      <c r="Z373" s="247"/>
      <c r="AA373" s="246"/>
      <c r="AB373" s="246"/>
      <c r="AC373" s="242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</row>
    <row r="374" spans="1:49" ht="13.5" customHeight="1">
      <c r="A374" s="242"/>
      <c r="B374" s="242"/>
      <c r="C374" s="246"/>
      <c r="D374" s="247"/>
      <c r="E374" s="242"/>
      <c r="F374" s="242"/>
      <c r="G374" s="52"/>
      <c r="H374" s="99"/>
      <c r="I374" s="100"/>
      <c r="J374" s="101"/>
      <c r="K374" s="102"/>
      <c r="L374" s="103">
        <f t="shared" si="78"/>
        <v>0</v>
      </c>
      <c r="M374" s="100"/>
      <c r="N374" s="100"/>
      <c r="O374" s="104">
        <f t="shared" si="79"/>
        <v>0</v>
      </c>
      <c r="P374" s="242"/>
      <c r="Q374" s="242"/>
      <c r="R374" s="254"/>
      <c r="S374" s="52"/>
      <c r="T374" s="99"/>
      <c r="U374" s="105"/>
      <c r="V374" s="105"/>
      <c r="W374" s="246"/>
      <c r="X374" s="191"/>
      <c r="Y374" s="191"/>
      <c r="Z374" s="247"/>
      <c r="AA374" s="246"/>
      <c r="AB374" s="246"/>
      <c r="AC374" s="242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</row>
    <row r="375" spans="1:49" ht="13.5" customHeight="1">
      <c r="A375" s="243"/>
      <c r="B375" s="243"/>
      <c r="C375" s="248"/>
      <c r="D375" s="249"/>
      <c r="E375" s="243"/>
      <c r="F375" s="243"/>
      <c r="G375" s="106"/>
      <c r="H375" s="107"/>
      <c r="I375" s="108"/>
      <c r="J375" s="109"/>
      <c r="K375" s="110"/>
      <c r="L375" s="111">
        <f>SUM(L367:L374)</f>
        <v>0</v>
      </c>
      <c r="M375" s="108"/>
      <c r="N375" s="108"/>
      <c r="O375" s="111">
        <f>SUM(O367:O374)</f>
        <v>0</v>
      </c>
      <c r="P375" s="243"/>
      <c r="Q375" s="243"/>
      <c r="R375" s="255"/>
      <c r="S375" s="106"/>
      <c r="T375" s="107"/>
      <c r="U375" s="112"/>
      <c r="V375" s="112"/>
      <c r="W375" s="248"/>
      <c r="X375" s="169"/>
      <c r="Y375" s="169"/>
      <c r="Z375" s="249"/>
      <c r="AA375" s="248"/>
      <c r="AB375" s="248"/>
      <c r="AC375" s="243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</row>
    <row r="376" spans="1:49" ht="13.5" customHeight="1">
      <c r="A376" s="241"/>
      <c r="B376" s="241">
        <v>40</v>
      </c>
      <c r="C376" s="244"/>
      <c r="D376" s="245"/>
      <c r="E376" s="250"/>
      <c r="F376" s="251"/>
      <c r="G376" s="52"/>
      <c r="H376" s="99"/>
      <c r="I376" s="100"/>
      <c r="J376" s="101"/>
      <c r="K376" s="102"/>
      <c r="L376" s="103">
        <f t="shared" ref="L376:L383" si="80">I376*J376</f>
        <v>0</v>
      </c>
      <c r="M376" s="100"/>
      <c r="N376" s="100"/>
      <c r="O376" s="104">
        <f t="shared" ref="O376:O383" si="81">M376*N376</f>
        <v>0</v>
      </c>
      <c r="P376" s="252">
        <f>O384</f>
        <v>0</v>
      </c>
      <c r="Q376" s="241"/>
      <c r="R376" s="253"/>
      <c r="S376" s="52"/>
      <c r="T376" s="99"/>
      <c r="U376" s="105"/>
      <c r="V376" s="105"/>
      <c r="W376" s="256"/>
      <c r="X376" s="191"/>
      <c r="Y376" s="191"/>
      <c r="Z376" s="247"/>
      <c r="AA376" s="244"/>
      <c r="AB376" s="244"/>
      <c r="AC376" s="241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</row>
    <row r="377" spans="1:49" ht="13.5" customHeight="1">
      <c r="A377" s="242"/>
      <c r="B377" s="242"/>
      <c r="C377" s="246"/>
      <c r="D377" s="247"/>
      <c r="E377" s="242"/>
      <c r="F377" s="242"/>
      <c r="G377" s="52"/>
      <c r="H377" s="99"/>
      <c r="I377" s="100"/>
      <c r="J377" s="101"/>
      <c r="K377" s="102"/>
      <c r="L377" s="103">
        <f t="shared" si="80"/>
        <v>0</v>
      </c>
      <c r="M377" s="100"/>
      <c r="N377" s="100"/>
      <c r="O377" s="104">
        <f t="shared" si="81"/>
        <v>0</v>
      </c>
      <c r="P377" s="242"/>
      <c r="Q377" s="242"/>
      <c r="R377" s="254"/>
      <c r="S377" s="52"/>
      <c r="T377" s="99"/>
      <c r="U377" s="105"/>
      <c r="V377" s="105"/>
      <c r="W377" s="246"/>
      <c r="X377" s="191"/>
      <c r="Y377" s="191"/>
      <c r="Z377" s="247"/>
      <c r="AA377" s="246"/>
      <c r="AB377" s="246"/>
      <c r="AC377" s="242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</row>
    <row r="378" spans="1:49" ht="13.5" customHeight="1">
      <c r="A378" s="242"/>
      <c r="B378" s="242"/>
      <c r="C378" s="246"/>
      <c r="D378" s="247"/>
      <c r="E378" s="242"/>
      <c r="F378" s="242"/>
      <c r="G378" s="52"/>
      <c r="H378" s="99"/>
      <c r="I378" s="100"/>
      <c r="J378" s="101"/>
      <c r="K378" s="102"/>
      <c r="L378" s="103">
        <f t="shared" si="80"/>
        <v>0</v>
      </c>
      <c r="M378" s="100"/>
      <c r="N378" s="100"/>
      <c r="O378" s="104">
        <f t="shared" si="81"/>
        <v>0</v>
      </c>
      <c r="P378" s="242"/>
      <c r="Q378" s="242"/>
      <c r="R378" s="254"/>
      <c r="S378" s="52"/>
      <c r="T378" s="99"/>
      <c r="U378" s="105"/>
      <c r="V378" s="105"/>
      <c r="W378" s="246"/>
      <c r="X378" s="191"/>
      <c r="Y378" s="191"/>
      <c r="Z378" s="247"/>
      <c r="AA378" s="246"/>
      <c r="AB378" s="246"/>
      <c r="AC378" s="242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</row>
    <row r="379" spans="1:49" ht="13.5" customHeight="1">
      <c r="A379" s="242"/>
      <c r="B379" s="242"/>
      <c r="C379" s="246"/>
      <c r="D379" s="247"/>
      <c r="E379" s="242"/>
      <c r="F379" s="242"/>
      <c r="G379" s="52"/>
      <c r="H379" s="99"/>
      <c r="I379" s="100"/>
      <c r="J379" s="101"/>
      <c r="K379" s="102"/>
      <c r="L379" s="103">
        <f t="shared" si="80"/>
        <v>0</v>
      </c>
      <c r="M379" s="100"/>
      <c r="N379" s="100"/>
      <c r="O379" s="104">
        <f t="shared" si="81"/>
        <v>0</v>
      </c>
      <c r="P379" s="242"/>
      <c r="Q379" s="242"/>
      <c r="R379" s="254"/>
      <c r="S379" s="52"/>
      <c r="T379" s="99"/>
      <c r="U379" s="105"/>
      <c r="V379" s="105"/>
      <c r="W379" s="246"/>
      <c r="X379" s="191"/>
      <c r="Y379" s="191"/>
      <c r="Z379" s="247"/>
      <c r="AA379" s="246"/>
      <c r="AB379" s="246"/>
      <c r="AC379" s="242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</row>
    <row r="380" spans="1:49" ht="13.5" customHeight="1">
      <c r="A380" s="242"/>
      <c r="B380" s="242"/>
      <c r="C380" s="246"/>
      <c r="D380" s="247"/>
      <c r="E380" s="242"/>
      <c r="F380" s="242"/>
      <c r="G380" s="52"/>
      <c r="H380" s="99"/>
      <c r="I380" s="100"/>
      <c r="J380" s="101"/>
      <c r="K380" s="102"/>
      <c r="L380" s="103">
        <f t="shared" si="80"/>
        <v>0</v>
      </c>
      <c r="M380" s="100"/>
      <c r="N380" s="100"/>
      <c r="O380" s="104">
        <f t="shared" si="81"/>
        <v>0</v>
      </c>
      <c r="P380" s="242"/>
      <c r="Q380" s="242"/>
      <c r="R380" s="254"/>
      <c r="S380" s="52"/>
      <c r="T380" s="99"/>
      <c r="U380" s="105"/>
      <c r="V380" s="105"/>
      <c r="W380" s="246"/>
      <c r="X380" s="191"/>
      <c r="Y380" s="191"/>
      <c r="Z380" s="247"/>
      <c r="AA380" s="246"/>
      <c r="AB380" s="246"/>
      <c r="AC380" s="242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</row>
    <row r="381" spans="1:49" ht="13.5" customHeight="1">
      <c r="A381" s="242"/>
      <c r="B381" s="242"/>
      <c r="C381" s="246"/>
      <c r="D381" s="247"/>
      <c r="E381" s="242"/>
      <c r="F381" s="242"/>
      <c r="G381" s="52"/>
      <c r="H381" s="99"/>
      <c r="I381" s="100"/>
      <c r="J381" s="101"/>
      <c r="K381" s="102"/>
      <c r="L381" s="103">
        <f t="shared" si="80"/>
        <v>0</v>
      </c>
      <c r="M381" s="100"/>
      <c r="N381" s="100"/>
      <c r="O381" s="104">
        <f t="shared" si="81"/>
        <v>0</v>
      </c>
      <c r="P381" s="242"/>
      <c r="Q381" s="242"/>
      <c r="R381" s="254"/>
      <c r="S381" s="52"/>
      <c r="T381" s="99"/>
      <c r="U381" s="105"/>
      <c r="V381" s="105"/>
      <c r="W381" s="246"/>
      <c r="X381" s="191"/>
      <c r="Y381" s="191"/>
      <c r="Z381" s="247"/>
      <c r="AA381" s="246"/>
      <c r="AB381" s="246"/>
      <c r="AC381" s="242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</row>
    <row r="382" spans="1:49" ht="13.5" customHeight="1">
      <c r="A382" s="242"/>
      <c r="B382" s="242"/>
      <c r="C382" s="246"/>
      <c r="D382" s="247"/>
      <c r="E382" s="242"/>
      <c r="F382" s="242"/>
      <c r="G382" s="52"/>
      <c r="H382" s="99"/>
      <c r="I382" s="100"/>
      <c r="J382" s="101"/>
      <c r="K382" s="102"/>
      <c r="L382" s="103">
        <f t="shared" si="80"/>
        <v>0</v>
      </c>
      <c r="M382" s="100"/>
      <c r="N382" s="100"/>
      <c r="O382" s="104">
        <f t="shared" si="81"/>
        <v>0</v>
      </c>
      <c r="P382" s="242"/>
      <c r="Q382" s="242"/>
      <c r="R382" s="254"/>
      <c r="S382" s="52"/>
      <c r="T382" s="99"/>
      <c r="U382" s="105"/>
      <c r="V382" s="105"/>
      <c r="W382" s="246"/>
      <c r="X382" s="191"/>
      <c r="Y382" s="191"/>
      <c r="Z382" s="247"/>
      <c r="AA382" s="246"/>
      <c r="AB382" s="246"/>
      <c r="AC382" s="242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</row>
    <row r="383" spans="1:49" ht="13.5" customHeight="1">
      <c r="A383" s="242"/>
      <c r="B383" s="242"/>
      <c r="C383" s="246"/>
      <c r="D383" s="247"/>
      <c r="E383" s="242"/>
      <c r="F383" s="242"/>
      <c r="G383" s="52"/>
      <c r="H383" s="99"/>
      <c r="I383" s="100"/>
      <c r="J383" s="101"/>
      <c r="K383" s="102"/>
      <c r="L383" s="103">
        <f t="shared" si="80"/>
        <v>0</v>
      </c>
      <c r="M383" s="100"/>
      <c r="N383" s="100"/>
      <c r="O383" s="104">
        <f t="shared" si="81"/>
        <v>0</v>
      </c>
      <c r="P383" s="242"/>
      <c r="Q383" s="242"/>
      <c r="R383" s="254"/>
      <c r="S383" s="52"/>
      <c r="T383" s="99"/>
      <c r="U383" s="105"/>
      <c r="V383" s="105"/>
      <c r="W383" s="246"/>
      <c r="X383" s="191"/>
      <c r="Y383" s="191"/>
      <c r="Z383" s="247"/>
      <c r="AA383" s="246"/>
      <c r="AB383" s="246"/>
      <c r="AC383" s="242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</row>
    <row r="384" spans="1:49" ht="13.5" customHeight="1">
      <c r="A384" s="243"/>
      <c r="B384" s="243"/>
      <c r="C384" s="248"/>
      <c r="D384" s="249"/>
      <c r="E384" s="243"/>
      <c r="F384" s="243"/>
      <c r="G384" s="106"/>
      <c r="H384" s="107"/>
      <c r="I384" s="108"/>
      <c r="J384" s="109"/>
      <c r="K384" s="110"/>
      <c r="L384" s="111">
        <f>SUM(L376:L383)</f>
        <v>0</v>
      </c>
      <c r="M384" s="108"/>
      <c r="N384" s="108"/>
      <c r="O384" s="111">
        <f>SUM(O376:O383)</f>
        <v>0</v>
      </c>
      <c r="P384" s="243"/>
      <c r="Q384" s="243"/>
      <c r="R384" s="255"/>
      <c r="S384" s="106"/>
      <c r="T384" s="107"/>
      <c r="U384" s="112"/>
      <c r="V384" s="112"/>
      <c r="W384" s="248"/>
      <c r="X384" s="169"/>
      <c r="Y384" s="169"/>
      <c r="Z384" s="249"/>
      <c r="AA384" s="248"/>
      <c r="AB384" s="248"/>
      <c r="AC384" s="243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</row>
    <row r="385" spans="1:49" ht="13.5" customHeight="1">
      <c r="A385" s="241"/>
      <c r="B385" s="241">
        <v>41</v>
      </c>
      <c r="C385" s="244"/>
      <c r="D385" s="245"/>
      <c r="E385" s="250"/>
      <c r="F385" s="251"/>
      <c r="G385" s="52"/>
      <c r="H385" s="99"/>
      <c r="I385" s="100"/>
      <c r="J385" s="101"/>
      <c r="K385" s="102"/>
      <c r="L385" s="103">
        <f t="shared" ref="L385:L392" si="82">I385*J385</f>
        <v>0</v>
      </c>
      <c r="M385" s="100"/>
      <c r="N385" s="100"/>
      <c r="O385" s="104">
        <f t="shared" ref="O385:O392" si="83">M385*N385</f>
        <v>0</v>
      </c>
      <c r="P385" s="252">
        <f>O393</f>
        <v>0</v>
      </c>
      <c r="Q385" s="241"/>
      <c r="R385" s="253"/>
      <c r="S385" s="52"/>
      <c r="T385" s="99"/>
      <c r="U385" s="105"/>
      <c r="V385" s="105"/>
      <c r="W385" s="256"/>
      <c r="X385" s="191"/>
      <c r="Y385" s="191"/>
      <c r="Z385" s="247"/>
      <c r="AA385" s="244"/>
      <c r="AB385" s="244"/>
      <c r="AC385" s="241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</row>
    <row r="386" spans="1:49" ht="13.5" customHeight="1">
      <c r="A386" s="242"/>
      <c r="B386" s="242"/>
      <c r="C386" s="246"/>
      <c r="D386" s="247"/>
      <c r="E386" s="242"/>
      <c r="F386" s="242"/>
      <c r="G386" s="52"/>
      <c r="H386" s="99"/>
      <c r="I386" s="100"/>
      <c r="J386" s="101"/>
      <c r="K386" s="102"/>
      <c r="L386" s="103">
        <f t="shared" si="82"/>
        <v>0</v>
      </c>
      <c r="M386" s="100"/>
      <c r="N386" s="100"/>
      <c r="O386" s="104">
        <f t="shared" si="83"/>
        <v>0</v>
      </c>
      <c r="P386" s="242"/>
      <c r="Q386" s="242"/>
      <c r="R386" s="254"/>
      <c r="S386" s="52"/>
      <c r="T386" s="99"/>
      <c r="U386" s="105"/>
      <c r="V386" s="105"/>
      <c r="W386" s="246"/>
      <c r="X386" s="191"/>
      <c r="Y386" s="191"/>
      <c r="Z386" s="247"/>
      <c r="AA386" s="246"/>
      <c r="AB386" s="246"/>
      <c r="AC386" s="242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</row>
    <row r="387" spans="1:49" ht="13.5" customHeight="1">
      <c r="A387" s="242"/>
      <c r="B387" s="242"/>
      <c r="C387" s="246"/>
      <c r="D387" s="247"/>
      <c r="E387" s="242"/>
      <c r="F387" s="242"/>
      <c r="G387" s="52"/>
      <c r="H387" s="99"/>
      <c r="I387" s="100"/>
      <c r="J387" s="101"/>
      <c r="K387" s="102"/>
      <c r="L387" s="103">
        <f t="shared" si="82"/>
        <v>0</v>
      </c>
      <c r="M387" s="100"/>
      <c r="N387" s="100"/>
      <c r="O387" s="104">
        <f t="shared" si="83"/>
        <v>0</v>
      </c>
      <c r="P387" s="242"/>
      <c r="Q387" s="242"/>
      <c r="R387" s="254"/>
      <c r="S387" s="52"/>
      <c r="T387" s="99"/>
      <c r="U387" s="105"/>
      <c r="V387" s="105"/>
      <c r="W387" s="246"/>
      <c r="X387" s="191"/>
      <c r="Y387" s="191"/>
      <c r="Z387" s="247"/>
      <c r="AA387" s="246"/>
      <c r="AB387" s="246"/>
      <c r="AC387" s="242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</row>
    <row r="388" spans="1:49" ht="13.5" customHeight="1">
      <c r="A388" s="242"/>
      <c r="B388" s="242"/>
      <c r="C388" s="246"/>
      <c r="D388" s="247"/>
      <c r="E388" s="242"/>
      <c r="F388" s="242"/>
      <c r="G388" s="52"/>
      <c r="H388" s="99"/>
      <c r="I388" s="100"/>
      <c r="J388" s="101"/>
      <c r="K388" s="102"/>
      <c r="L388" s="103">
        <f t="shared" si="82"/>
        <v>0</v>
      </c>
      <c r="M388" s="100"/>
      <c r="N388" s="100"/>
      <c r="O388" s="104">
        <f t="shared" si="83"/>
        <v>0</v>
      </c>
      <c r="P388" s="242"/>
      <c r="Q388" s="242"/>
      <c r="R388" s="254"/>
      <c r="S388" s="52"/>
      <c r="T388" s="99"/>
      <c r="U388" s="105"/>
      <c r="V388" s="105"/>
      <c r="W388" s="246"/>
      <c r="X388" s="191"/>
      <c r="Y388" s="191"/>
      <c r="Z388" s="247"/>
      <c r="AA388" s="246"/>
      <c r="AB388" s="246"/>
      <c r="AC388" s="242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</row>
    <row r="389" spans="1:49" ht="13.5" customHeight="1">
      <c r="A389" s="242"/>
      <c r="B389" s="242"/>
      <c r="C389" s="246"/>
      <c r="D389" s="247"/>
      <c r="E389" s="242"/>
      <c r="F389" s="242"/>
      <c r="G389" s="52"/>
      <c r="H389" s="99"/>
      <c r="I389" s="100"/>
      <c r="J389" s="101"/>
      <c r="K389" s="102"/>
      <c r="L389" s="103">
        <f t="shared" si="82"/>
        <v>0</v>
      </c>
      <c r="M389" s="100"/>
      <c r="N389" s="100"/>
      <c r="O389" s="104">
        <f t="shared" si="83"/>
        <v>0</v>
      </c>
      <c r="P389" s="242"/>
      <c r="Q389" s="242"/>
      <c r="R389" s="254"/>
      <c r="S389" s="52"/>
      <c r="T389" s="99"/>
      <c r="U389" s="105"/>
      <c r="V389" s="105"/>
      <c r="W389" s="246"/>
      <c r="X389" s="191"/>
      <c r="Y389" s="191"/>
      <c r="Z389" s="247"/>
      <c r="AA389" s="246"/>
      <c r="AB389" s="246"/>
      <c r="AC389" s="242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</row>
    <row r="390" spans="1:49" ht="13.5" customHeight="1">
      <c r="A390" s="242"/>
      <c r="B390" s="242"/>
      <c r="C390" s="246"/>
      <c r="D390" s="247"/>
      <c r="E390" s="242"/>
      <c r="F390" s="242"/>
      <c r="G390" s="52"/>
      <c r="H390" s="99"/>
      <c r="I390" s="100"/>
      <c r="J390" s="101"/>
      <c r="K390" s="102"/>
      <c r="L390" s="103">
        <f t="shared" si="82"/>
        <v>0</v>
      </c>
      <c r="M390" s="100"/>
      <c r="N390" s="100"/>
      <c r="O390" s="104">
        <f t="shared" si="83"/>
        <v>0</v>
      </c>
      <c r="P390" s="242"/>
      <c r="Q390" s="242"/>
      <c r="R390" s="254"/>
      <c r="S390" s="52"/>
      <c r="T390" s="99"/>
      <c r="U390" s="105"/>
      <c r="V390" s="105"/>
      <c r="W390" s="246"/>
      <c r="X390" s="191"/>
      <c r="Y390" s="191"/>
      <c r="Z390" s="247"/>
      <c r="AA390" s="246"/>
      <c r="AB390" s="246"/>
      <c r="AC390" s="242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</row>
    <row r="391" spans="1:49" ht="13.5" customHeight="1">
      <c r="A391" s="242"/>
      <c r="B391" s="242"/>
      <c r="C391" s="246"/>
      <c r="D391" s="247"/>
      <c r="E391" s="242"/>
      <c r="F391" s="242"/>
      <c r="G391" s="52"/>
      <c r="H391" s="99"/>
      <c r="I391" s="100"/>
      <c r="J391" s="101"/>
      <c r="K391" s="102"/>
      <c r="L391" s="103">
        <f t="shared" si="82"/>
        <v>0</v>
      </c>
      <c r="M391" s="100"/>
      <c r="N391" s="100"/>
      <c r="O391" s="104">
        <f t="shared" si="83"/>
        <v>0</v>
      </c>
      <c r="P391" s="242"/>
      <c r="Q391" s="242"/>
      <c r="R391" s="254"/>
      <c r="S391" s="52"/>
      <c r="T391" s="99"/>
      <c r="U391" s="105"/>
      <c r="V391" s="105"/>
      <c r="W391" s="246"/>
      <c r="X391" s="191"/>
      <c r="Y391" s="191"/>
      <c r="Z391" s="247"/>
      <c r="AA391" s="246"/>
      <c r="AB391" s="246"/>
      <c r="AC391" s="242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</row>
    <row r="392" spans="1:49" ht="13.5" customHeight="1">
      <c r="A392" s="242"/>
      <c r="B392" s="242"/>
      <c r="C392" s="246"/>
      <c r="D392" s="247"/>
      <c r="E392" s="242"/>
      <c r="F392" s="242"/>
      <c r="G392" s="52"/>
      <c r="H392" s="99"/>
      <c r="I392" s="100"/>
      <c r="J392" s="101"/>
      <c r="K392" s="102"/>
      <c r="L392" s="103">
        <f t="shared" si="82"/>
        <v>0</v>
      </c>
      <c r="M392" s="100"/>
      <c r="N392" s="100"/>
      <c r="O392" s="104">
        <f t="shared" si="83"/>
        <v>0</v>
      </c>
      <c r="P392" s="242"/>
      <c r="Q392" s="242"/>
      <c r="R392" s="254"/>
      <c r="S392" s="52"/>
      <c r="T392" s="99"/>
      <c r="U392" s="105"/>
      <c r="V392" s="105"/>
      <c r="W392" s="246"/>
      <c r="X392" s="191"/>
      <c r="Y392" s="191"/>
      <c r="Z392" s="247"/>
      <c r="AA392" s="246"/>
      <c r="AB392" s="246"/>
      <c r="AC392" s="242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</row>
    <row r="393" spans="1:49" ht="13.5" customHeight="1">
      <c r="A393" s="243"/>
      <c r="B393" s="243"/>
      <c r="C393" s="248"/>
      <c r="D393" s="249"/>
      <c r="E393" s="243"/>
      <c r="F393" s="243"/>
      <c r="G393" s="106"/>
      <c r="H393" s="107"/>
      <c r="I393" s="108"/>
      <c r="J393" s="109"/>
      <c r="K393" s="110"/>
      <c r="L393" s="111">
        <f>SUM(L385:L392)</f>
        <v>0</v>
      </c>
      <c r="M393" s="108"/>
      <c r="N393" s="108"/>
      <c r="O393" s="111">
        <f>SUM(O385:O392)</f>
        <v>0</v>
      </c>
      <c r="P393" s="243"/>
      <c r="Q393" s="243"/>
      <c r="R393" s="255"/>
      <c r="S393" s="106"/>
      <c r="T393" s="107"/>
      <c r="U393" s="112"/>
      <c r="V393" s="112"/>
      <c r="W393" s="248"/>
      <c r="X393" s="169"/>
      <c r="Y393" s="169"/>
      <c r="Z393" s="249"/>
      <c r="AA393" s="248"/>
      <c r="AB393" s="248"/>
      <c r="AC393" s="243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</row>
    <row r="394" spans="1:49" ht="13.5" customHeight="1">
      <c r="A394" s="241"/>
      <c r="B394" s="241">
        <v>42</v>
      </c>
      <c r="C394" s="244"/>
      <c r="D394" s="245"/>
      <c r="E394" s="250"/>
      <c r="F394" s="251"/>
      <c r="G394" s="52"/>
      <c r="H394" s="99"/>
      <c r="I394" s="100"/>
      <c r="J394" s="101"/>
      <c r="K394" s="102"/>
      <c r="L394" s="103">
        <f t="shared" ref="L394:L401" si="84">I394*J394</f>
        <v>0</v>
      </c>
      <c r="M394" s="100"/>
      <c r="N394" s="100"/>
      <c r="O394" s="104">
        <f t="shared" ref="O394:O401" si="85">M394*N394</f>
        <v>0</v>
      </c>
      <c r="P394" s="252">
        <f>O402</f>
        <v>0</v>
      </c>
      <c r="Q394" s="241"/>
      <c r="R394" s="253"/>
      <c r="S394" s="52"/>
      <c r="T394" s="99"/>
      <c r="U394" s="105"/>
      <c r="V394" s="105"/>
      <c r="W394" s="256"/>
      <c r="X394" s="191"/>
      <c r="Y394" s="191"/>
      <c r="Z394" s="247"/>
      <c r="AA394" s="244"/>
      <c r="AB394" s="244"/>
      <c r="AC394" s="241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</row>
    <row r="395" spans="1:49" ht="13.5" customHeight="1">
      <c r="A395" s="242"/>
      <c r="B395" s="242"/>
      <c r="C395" s="246"/>
      <c r="D395" s="247"/>
      <c r="E395" s="242"/>
      <c r="F395" s="242"/>
      <c r="G395" s="52"/>
      <c r="H395" s="99"/>
      <c r="I395" s="100"/>
      <c r="J395" s="101"/>
      <c r="K395" s="102"/>
      <c r="L395" s="103">
        <f t="shared" si="84"/>
        <v>0</v>
      </c>
      <c r="M395" s="100"/>
      <c r="N395" s="100"/>
      <c r="O395" s="104">
        <f t="shared" si="85"/>
        <v>0</v>
      </c>
      <c r="P395" s="242"/>
      <c r="Q395" s="242"/>
      <c r="R395" s="254"/>
      <c r="S395" s="52"/>
      <c r="T395" s="99"/>
      <c r="U395" s="105"/>
      <c r="V395" s="105"/>
      <c r="W395" s="246"/>
      <c r="X395" s="191"/>
      <c r="Y395" s="191"/>
      <c r="Z395" s="247"/>
      <c r="AA395" s="246"/>
      <c r="AB395" s="246"/>
      <c r="AC395" s="242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</row>
    <row r="396" spans="1:49" ht="13.5" customHeight="1">
      <c r="A396" s="242"/>
      <c r="B396" s="242"/>
      <c r="C396" s="246"/>
      <c r="D396" s="247"/>
      <c r="E396" s="242"/>
      <c r="F396" s="242"/>
      <c r="G396" s="52"/>
      <c r="H396" s="99"/>
      <c r="I396" s="100"/>
      <c r="J396" s="101"/>
      <c r="K396" s="102"/>
      <c r="L396" s="103">
        <f t="shared" si="84"/>
        <v>0</v>
      </c>
      <c r="M396" s="100"/>
      <c r="N396" s="100"/>
      <c r="O396" s="104">
        <f t="shared" si="85"/>
        <v>0</v>
      </c>
      <c r="P396" s="242"/>
      <c r="Q396" s="242"/>
      <c r="R396" s="254"/>
      <c r="S396" s="52"/>
      <c r="T396" s="99"/>
      <c r="U396" s="105"/>
      <c r="V396" s="105"/>
      <c r="W396" s="246"/>
      <c r="X396" s="191"/>
      <c r="Y396" s="191"/>
      <c r="Z396" s="247"/>
      <c r="AA396" s="246"/>
      <c r="AB396" s="246"/>
      <c r="AC396" s="242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</row>
    <row r="397" spans="1:49" ht="13.5" customHeight="1">
      <c r="A397" s="242"/>
      <c r="B397" s="242"/>
      <c r="C397" s="246"/>
      <c r="D397" s="247"/>
      <c r="E397" s="242"/>
      <c r="F397" s="242"/>
      <c r="G397" s="52"/>
      <c r="H397" s="99"/>
      <c r="I397" s="100"/>
      <c r="J397" s="101"/>
      <c r="K397" s="102"/>
      <c r="L397" s="103">
        <f t="shared" si="84"/>
        <v>0</v>
      </c>
      <c r="M397" s="100"/>
      <c r="N397" s="100"/>
      <c r="O397" s="104">
        <f t="shared" si="85"/>
        <v>0</v>
      </c>
      <c r="P397" s="242"/>
      <c r="Q397" s="242"/>
      <c r="R397" s="254"/>
      <c r="S397" s="52"/>
      <c r="T397" s="99"/>
      <c r="U397" s="105"/>
      <c r="V397" s="105"/>
      <c r="W397" s="246"/>
      <c r="X397" s="191"/>
      <c r="Y397" s="191"/>
      <c r="Z397" s="247"/>
      <c r="AA397" s="246"/>
      <c r="AB397" s="246"/>
      <c r="AC397" s="242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</row>
    <row r="398" spans="1:49" ht="13.5" customHeight="1">
      <c r="A398" s="242"/>
      <c r="B398" s="242"/>
      <c r="C398" s="246"/>
      <c r="D398" s="247"/>
      <c r="E398" s="242"/>
      <c r="F398" s="242"/>
      <c r="G398" s="52"/>
      <c r="H398" s="99"/>
      <c r="I398" s="100"/>
      <c r="J398" s="101"/>
      <c r="K398" s="102"/>
      <c r="L398" s="103">
        <f t="shared" si="84"/>
        <v>0</v>
      </c>
      <c r="M398" s="100"/>
      <c r="N398" s="100"/>
      <c r="O398" s="104">
        <f t="shared" si="85"/>
        <v>0</v>
      </c>
      <c r="P398" s="242"/>
      <c r="Q398" s="242"/>
      <c r="R398" s="254"/>
      <c r="S398" s="52"/>
      <c r="T398" s="99"/>
      <c r="U398" s="105"/>
      <c r="V398" s="105"/>
      <c r="W398" s="246"/>
      <c r="X398" s="191"/>
      <c r="Y398" s="191"/>
      <c r="Z398" s="247"/>
      <c r="AA398" s="246"/>
      <c r="AB398" s="246"/>
      <c r="AC398" s="242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</row>
    <row r="399" spans="1:49" ht="13.5" customHeight="1">
      <c r="A399" s="242"/>
      <c r="B399" s="242"/>
      <c r="C399" s="246"/>
      <c r="D399" s="247"/>
      <c r="E399" s="242"/>
      <c r="F399" s="242"/>
      <c r="G399" s="52"/>
      <c r="H399" s="99"/>
      <c r="I399" s="100"/>
      <c r="J399" s="101"/>
      <c r="K399" s="102"/>
      <c r="L399" s="103">
        <f t="shared" si="84"/>
        <v>0</v>
      </c>
      <c r="M399" s="100"/>
      <c r="N399" s="100"/>
      <c r="O399" s="104">
        <f t="shared" si="85"/>
        <v>0</v>
      </c>
      <c r="P399" s="242"/>
      <c r="Q399" s="242"/>
      <c r="R399" s="254"/>
      <c r="S399" s="52"/>
      <c r="T399" s="99"/>
      <c r="U399" s="105"/>
      <c r="V399" s="105"/>
      <c r="W399" s="246"/>
      <c r="X399" s="191"/>
      <c r="Y399" s="191"/>
      <c r="Z399" s="247"/>
      <c r="AA399" s="246"/>
      <c r="AB399" s="246"/>
      <c r="AC399" s="242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</row>
    <row r="400" spans="1:49" ht="13.5" customHeight="1">
      <c r="A400" s="242"/>
      <c r="B400" s="242"/>
      <c r="C400" s="246"/>
      <c r="D400" s="247"/>
      <c r="E400" s="242"/>
      <c r="F400" s="242"/>
      <c r="G400" s="52"/>
      <c r="H400" s="99"/>
      <c r="I400" s="100"/>
      <c r="J400" s="101"/>
      <c r="K400" s="102"/>
      <c r="L400" s="103">
        <f t="shared" si="84"/>
        <v>0</v>
      </c>
      <c r="M400" s="100"/>
      <c r="N400" s="100"/>
      <c r="O400" s="104">
        <f t="shared" si="85"/>
        <v>0</v>
      </c>
      <c r="P400" s="242"/>
      <c r="Q400" s="242"/>
      <c r="R400" s="254"/>
      <c r="S400" s="52"/>
      <c r="T400" s="99"/>
      <c r="U400" s="105"/>
      <c r="V400" s="105"/>
      <c r="W400" s="246"/>
      <c r="X400" s="191"/>
      <c r="Y400" s="191"/>
      <c r="Z400" s="247"/>
      <c r="AA400" s="246"/>
      <c r="AB400" s="246"/>
      <c r="AC400" s="242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</row>
    <row r="401" spans="1:49" ht="13.5" customHeight="1">
      <c r="A401" s="242"/>
      <c r="B401" s="242"/>
      <c r="C401" s="246"/>
      <c r="D401" s="247"/>
      <c r="E401" s="242"/>
      <c r="F401" s="242"/>
      <c r="G401" s="52"/>
      <c r="H401" s="99"/>
      <c r="I401" s="100"/>
      <c r="J401" s="101"/>
      <c r="K401" s="102"/>
      <c r="L401" s="103">
        <f t="shared" si="84"/>
        <v>0</v>
      </c>
      <c r="M401" s="100"/>
      <c r="N401" s="100"/>
      <c r="O401" s="104">
        <f t="shared" si="85"/>
        <v>0</v>
      </c>
      <c r="P401" s="242"/>
      <c r="Q401" s="242"/>
      <c r="R401" s="254"/>
      <c r="S401" s="52"/>
      <c r="T401" s="99"/>
      <c r="U401" s="105"/>
      <c r="V401" s="105"/>
      <c r="W401" s="246"/>
      <c r="X401" s="191"/>
      <c r="Y401" s="191"/>
      <c r="Z401" s="247"/>
      <c r="AA401" s="246"/>
      <c r="AB401" s="246"/>
      <c r="AC401" s="242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</row>
    <row r="402" spans="1:49" ht="13.5" customHeight="1">
      <c r="A402" s="243"/>
      <c r="B402" s="243"/>
      <c r="C402" s="248"/>
      <c r="D402" s="249"/>
      <c r="E402" s="243"/>
      <c r="F402" s="243"/>
      <c r="G402" s="106"/>
      <c r="H402" s="107"/>
      <c r="I402" s="108"/>
      <c r="J402" s="109"/>
      <c r="K402" s="110"/>
      <c r="L402" s="111">
        <f>SUM(L394:L401)</f>
        <v>0</v>
      </c>
      <c r="M402" s="108"/>
      <c r="N402" s="108"/>
      <c r="O402" s="111">
        <f>SUM(O394:O401)</f>
        <v>0</v>
      </c>
      <c r="P402" s="243"/>
      <c r="Q402" s="243"/>
      <c r="R402" s="255"/>
      <c r="S402" s="106"/>
      <c r="T402" s="107"/>
      <c r="U402" s="112"/>
      <c r="V402" s="112"/>
      <c r="W402" s="248"/>
      <c r="X402" s="169"/>
      <c r="Y402" s="169"/>
      <c r="Z402" s="249"/>
      <c r="AA402" s="248"/>
      <c r="AB402" s="248"/>
      <c r="AC402" s="243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</row>
    <row r="403" spans="1:49" ht="13.5" customHeight="1">
      <c r="A403" s="241"/>
      <c r="B403" s="241">
        <v>43</v>
      </c>
      <c r="C403" s="244"/>
      <c r="D403" s="245"/>
      <c r="E403" s="250"/>
      <c r="F403" s="251"/>
      <c r="G403" s="52"/>
      <c r="H403" s="99"/>
      <c r="I403" s="100"/>
      <c r="J403" s="101"/>
      <c r="K403" s="102"/>
      <c r="L403" s="103">
        <f t="shared" ref="L403:L410" si="86">I403*J403</f>
        <v>0</v>
      </c>
      <c r="M403" s="100"/>
      <c r="N403" s="100"/>
      <c r="O403" s="104">
        <f t="shared" ref="O403:O410" si="87">M403*N403</f>
        <v>0</v>
      </c>
      <c r="P403" s="252">
        <f>O411</f>
        <v>0</v>
      </c>
      <c r="Q403" s="241"/>
      <c r="R403" s="253"/>
      <c r="S403" s="52"/>
      <c r="T403" s="99"/>
      <c r="U403" s="105"/>
      <c r="V403" s="105"/>
      <c r="W403" s="256"/>
      <c r="X403" s="191"/>
      <c r="Y403" s="191"/>
      <c r="Z403" s="247"/>
      <c r="AA403" s="244"/>
      <c r="AB403" s="244"/>
      <c r="AC403" s="241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</row>
    <row r="404" spans="1:49" ht="13.5" customHeight="1">
      <c r="A404" s="242"/>
      <c r="B404" s="242"/>
      <c r="C404" s="246"/>
      <c r="D404" s="247"/>
      <c r="E404" s="242"/>
      <c r="F404" s="242"/>
      <c r="G404" s="52"/>
      <c r="H404" s="99"/>
      <c r="I404" s="100"/>
      <c r="J404" s="101"/>
      <c r="K404" s="102"/>
      <c r="L404" s="103">
        <f t="shared" si="86"/>
        <v>0</v>
      </c>
      <c r="M404" s="100"/>
      <c r="N404" s="100"/>
      <c r="O404" s="104">
        <f t="shared" si="87"/>
        <v>0</v>
      </c>
      <c r="P404" s="242"/>
      <c r="Q404" s="242"/>
      <c r="R404" s="254"/>
      <c r="S404" s="52"/>
      <c r="T404" s="99"/>
      <c r="U404" s="105"/>
      <c r="V404" s="105"/>
      <c r="W404" s="246"/>
      <c r="X404" s="191"/>
      <c r="Y404" s="191"/>
      <c r="Z404" s="247"/>
      <c r="AA404" s="246"/>
      <c r="AB404" s="246"/>
      <c r="AC404" s="242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</row>
    <row r="405" spans="1:49" ht="13.5" customHeight="1">
      <c r="A405" s="242"/>
      <c r="B405" s="242"/>
      <c r="C405" s="246"/>
      <c r="D405" s="247"/>
      <c r="E405" s="242"/>
      <c r="F405" s="242"/>
      <c r="G405" s="52"/>
      <c r="H405" s="99"/>
      <c r="I405" s="100"/>
      <c r="J405" s="101"/>
      <c r="K405" s="102"/>
      <c r="L405" s="103">
        <f t="shared" si="86"/>
        <v>0</v>
      </c>
      <c r="M405" s="100"/>
      <c r="N405" s="100"/>
      <c r="O405" s="104">
        <f t="shared" si="87"/>
        <v>0</v>
      </c>
      <c r="P405" s="242"/>
      <c r="Q405" s="242"/>
      <c r="R405" s="254"/>
      <c r="S405" s="52"/>
      <c r="T405" s="99"/>
      <c r="U405" s="105"/>
      <c r="V405" s="105"/>
      <c r="W405" s="246"/>
      <c r="X405" s="191"/>
      <c r="Y405" s="191"/>
      <c r="Z405" s="247"/>
      <c r="AA405" s="246"/>
      <c r="AB405" s="246"/>
      <c r="AC405" s="242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</row>
    <row r="406" spans="1:49" ht="13.5" customHeight="1">
      <c r="A406" s="242"/>
      <c r="B406" s="242"/>
      <c r="C406" s="246"/>
      <c r="D406" s="247"/>
      <c r="E406" s="242"/>
      <c r="F406" s="242"/>
      <c r="G406" s="52"/>
      <c r="H406" s="99"/>
      <c r="I406" s="100"/>
      <c r="J406" s="101"/>
      <c r="K406" s="102"/>
      <c r="L406" s="103">
        <f t="shared" si="86"/>
        <v>0</v>
      </c>
      <c r="M406" s="100"/>
      <c r="N406" s="100"/>
      <c r="O406" s="104">
        <f t="shared" si="87"/>
        <v>0</v>
      </c>
      <c r="P406" s="242"/>
      <c r="Q406" s="242"/>
      <c r="R406" s="254"/>
      <c r="S406" s="52"/>
      <c r="T406" s="99"/>
      <c r="U406" s="105"/>
      <c r="V406" s="105"/>
      <c r="W406" s="246"/>
      <c r="X406" s="191"/>
      <c r="Y406" s="191"/>
      <c r="Z406" s="247"/>
      <c r="AA406" s="246"/>
      <c r="AB406" s="246"/>
      <c r="AC406" s="242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</row>
    <row r="407" spans="1:49" ht="13.5" customHeight="1">
      <c r="A407" s="242"/>
      <c r="B407" s="242"/>
      <c r="C407" s="246"/>
      <c r="D407" s="247"/>
      <c r="E407" s="242"/>
      <c r="F407" s="242"/>
      <c r="G407" s="52"/>
      <c r="H407" s="99"/>
      <c r="I407" s="100"/>
      <c r="J407" s="101"/>
      <c r="K407" s="102"/>
      <c r="L407" s="103">
        <f t="shared" si="86"/>
        <v>0</v>
      </c>
      <c r="M407" s="100"/>
      <c r="N407" s="100"/>
      <c r="O407" s="104">
        <f t="shared" si="87"/>
        <v>0</v>
      </c>
      <c r="P407" s="242"/>
      <c r="Q407" s="242"/>
      <c r="R407" s="254"/>
      <c r="S407" s="52"/>
      <c r="T407" s="99"/>
      <c r="U407" s="105"/>
      <c r="V407" s="105"/>
      <c r="W407" s="246"/>
      <c r="X407" s="191"/>
      <c r="Y407" s="191"/>
      <c r="Z407" s="247"/>
      <c r="AA407" s="246"/>
      <c r="AB407" s="246"/>
      <c r="AC407" s="242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</row>
    <row r="408" spans="1:49" ht="13.5" customHeight="1">
      <c r="A408" s="242"/>
      <c r="B408" s="242"/>
      <c r="C408" s="246"/>
      <c r="D408" s="247"/>
      <c r="E408" s="242"/>
      <c r="F408" s="242"/>
      <c r="G408" s="52"/>
      <c r="H408" s="99"/>
      <c r="I408" s="100"/>
      <c r="J408" s="101"/>
      <c r="K408" s="102"/>
      <c r="L408" s="103">
        <f t="shared" si="86"/>
        <v>0</v>
      </c>
      <c r="M408" s="100"/>
      <c r="N408" s="100"/>
      <c r="O408" s="104">
        <f t="shared" si="87"/>
        <v>0</v>
      </c>
      <c r="P408" s="242"/>
      <c r="Q408" s="242"/>
      <c r="R408" s="254"/>
      <c r="S408" s="52"/>
      <c r="T408" s="99"/>
      <c r="U408" s="105"/>
      <c r="V408" s="105"/>
      <c r="W408" s="246"/>
      <c r="X408" s="191"/>
      <c r="Y408" s="191"/>
      <c r="Z408" s="247"/>
      <c r="AA408" s="246"/>
      <c r="AB408" s="246"/>
      <c r="AC408" s="242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</row>
    <row r="409" spans="1:49" ht="13.5" customHeight="1">
      <c r="A409" s="242"/>
      <c r="B409" s="242"/>
      <c r="C409" s="246"/>
      <c r="D409" s="247"/>
      <c r="E409" s="242"/>
      <c r="F409" s="242"/>
      <c r="G409" s="52"/>
      <c r="H409" s="99"/>
      <c r="I409" s="100"/>
      <c r="J409" s="101"/>
      <c r="K409" s="102"/>
      <c r="L409" s="103">
        <f t="shared" si="86"/>
        <v>0</v>
      </c>
      <c r="M409" s="100"/>
      <c r="N409" s="100"/>
      <c r="O409" s="104">
        <f t="shared" si="87"/>
        <v>0</v>
      </c>
      <c r="P409" s="242"/>
      <c r="Q409" s="242"/>
      <c r="R409" s="254"/>
      <c r="S409" s="52"/>
      <c r="T409" s="99"/>
      <c r="U409" s="105"/>
      <c r="V409" s="105"/>
      <c r="W409" s="246"/>
      <c r="X409" s="191"/>
      <c r="Y409" s="191"/>
      <c r="Z409" s="247"/>
      <c r="AA409" s="246"/>
      <c r="AB409" s="246"/>
      <c r="AC409" s="242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</row>
    <row r="410" spans="1:49" ht="13.5" customHeight="1">
      <c r="A410" s="242"/>
      <c r="B410" s="242"/>
      <c r="C410" s="246"/>
      <c r="D410" s="247"/>
      <c r="E410" s="242"/>
      <c r="F410" s="242"/>
      <c r="G410" s="52"/>
      <c r="H410" s="99"/>
      <c r="I410" s="100"/>
      <c r="J410" s="101"/>
      <c r="K410" s="102"/>
      <c r="L410" s="103">
        <f t="shared" si="86"/>
        <v>0</v>
      </c>
      <c r="M410" s="100"/>
      <c r="N410" s="100"/>
      <c r="O410" s="104">
        <f t="shared" si="87"/>
        <v>0</v>
      </c>
      <c r="P410" s="242"/>
      <c r="Q410" s="242"/>
      <c r="R410" s="254"/>
      <c r="S410" s="52"/>
      <c r="T410" s="99"/>
      <c r="U410" s="105"/>
      <c r="V410" s="105"/>
      <c r="W410" s="246"/>
      <c r="X410" s="191"/>
      <c r="Y410" s="191"/>
      <c r="Z410" s="247"/>
      <c r="AA410" s="246"/>
      <c r="AB410" s="246"/>
      <c r="AC410" s="242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</row>
    <row r="411" spans="1:49" ht="13.5" customHeight="1">
      <c r="A411" s="243"/>
      <c r="B411" s="243"/>
      <c r="C411" s="248"/>
      <c r="D411" s="249"/>
      <c r="E411" s="243"/>
      <c r="F411" s="243"/>
      <c r="G411" s="106"/>
      <c r="H411" s="107"/>
      <c r="I411" s="108"/>
      <c r="J411" s="109"/>
      <c r="K411" s="110"/>
      <c r="L411" s="111">
        <f>SUM(L403:L410)</f>
        <v>0</v>
      </c>
      <c r="M411" s="108"/>
      <c r="N411" s="108"/>
      <c r="O411" s="111">
        <f>SUM(O403:O410)</f>
        <v>0</v>
      </c>
      <c r="P411" s="243"/>
      <c r="Q411" s="243"/>
      <c r="R411" s="255"/>
      <c r="S411" s="106"/>
      <c r="T411" s="107"/>
      <c r="U411" s="112"/>
      <c r="V411" s="112"/>
      <c r="W411" s="248"/>
      <c r="X411" s="169"/>
      <c r="Y411" s="169"/>
      <c r="Z411" s="249"/>
      <c r="AA411" s="248"/>
      <c r="AB411" s="248"/>
      <c r="AC411" s="243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</row>
    <row r="412" spans="1:49" ht="13.5" customHeight="1">
      <c r="A412" s="241"/>
      <c r="B412" s="241">
        <v>44</v>
      </c>
      <c r="C412" s="244"/>
      <c r="D412" s="245"/>
      <c r="E412" s="250"/>
      <c r="F412" s="251"/>
      <c r="G412" s="52"/>
      <c r="H412" s="99"/>
      <c r="I412" s="100"/>
      <c r="J412" s="101"/>
      <c r="K412" s="102"/>
      <c r="L412" s="103">
        <f t="shared" ref="L412:L419" si="88">I412*J412</f>
        <v>0</v>
      </c>
      <c r="M412" s="100"/>
      <c r="N412" s="100"/>
      <c r="O412" s="104">
        <f t="shared" ref="O412:O419" si="89">M412*N412</f>
        <v>0</v>
      </c>
      <c r="P412" s="252">
        <f>O420</f>
        <v>0</v>
      </c>
      <c r="Q412" s="241"/>
      <c r="R412" s="253"/>
      <c r="S412" s="52"/>
      <c r="T412" s="99"/>
      <c r="U412" s="105"/>
      <c r="V412" s="105"/>
      <c r="W412" s="256"/>
      <c r="X412" s="191"/>
      <c r="Y412" s="191"/>
      <c r="Z412" s="247"/>
      <c r="AA412" s="244"/>
      <c r="AB412" s="244"/>
      <c r="AC412" s="241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</row>
    <row r="413" spans="1:49" ht="13.5" customHeight="1">
      <c r="A413" s="242"/>
      <c r="B413" s="242"/>
      <c r="C413" s="246"/>
      <c r="D413" s="247"/>
      <c r="E413" s="242"/>
      <c r="F413" s="242"/>
      <c r="G413" s="52"/>
      <c r="H413" s="99"/>
      <c r="I413" s="100"/>
      <c r="J413" s="101"/>
      <c r="K413" s="102"/>
      <c r="L413" s="103">
        <f t="shared" si="88"/>
        <v>0</v>
      </c>
      <c r="M413" s="100"/>
      <c r="N413" s="100"/>
      <c r="O413" s="104">
        <f t="shared" si="89"/>
        <v>0</v>
      </c>
      <c r="P413" s="242"/>
      <c r="Q413" s="242"/>
      <c r="R413" s="254"/>
      <c r="S413" s="52"/>
      <c r="T413" s="99"/>
      <c r="U413" s="105"/>
      <c r="V413" s="105"/>
      <c r="W413" s="246"/>
      <c r="X413" s="191"/>
      <c r="Y413" s="191"/>
      <c r="Z413" s="247"/>
      <c r="AA413" s="246"/>
      <c r="AB413" s="246"/>
      <c r="AC413" s="242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</row>
    <row r="414" spans="1:49" ht="13.5" customHeight="1">
      <c r="A414" s="242"/>
      <c r="B414" s="242"/>
      <c r="C414" s="246"/>
      <c r="D414" s="247"/>
      <c r="E414" s="242"/>
      <c r="F414" s="242"/>
      <c r="G414" s="52"/>
      <c r="H414" s="99"/>
      <c r="I414" s="100"/>
      <c r="J414" s="101"/>
      <c r="K414" s="102"/>
      <c r="L414" s="103">
        <f t="shared" si="88"/>
        <v>0</v>
      </c>
      <c r="M414" s="100"/>
      <c r="N414" s="100"/>
      <c r="O414" s="104">
        <f t="shared" si="89"/>
        <v>0</v>
      </c>
      <c r="P414" s="242"/>
      <c r="Q414" s="242"/>
      <c r="R414" s="254"/>
      <c r="S414" s="52"/>
      <c r="T414" s="99"/>
      <c r="U414" s="105"/>
      <c r="V414" s="105"/>
      <c r="W414" s="246"/>
      <c r="X414" s="191"/>
      <c r="Y414" s="191"/>
      <c r="Z414" s="247"/>
      <c r="AA414" s="246"/>
      <c r="AB414" s="246"/>
      <c r="AC414" s="242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</row>
    <row r="415" spans="1:49" ht="13.5" customHeight="1">
      <c r="A415" s="242"/>
      <c r="B415" s="242"/>
      <c r="C415" s="246"/>
      <c r="D415" s="247"/>
      <c r="E415" s="242"/>
      <c r="F415" s="242"/>
      <c r="G415" s="52"/>
      <c r="H415" s="99"/>
      <c r="I415" s="100"/>
      <c r="J415" s="101"/>
      <c r="K415" s="102"/>
      <c r="L415" s="103">
        <f t="shared" si="88"/>
        <v>0</v>
      </c>
      <c r="M415" s="100"/>
      <c r="N415" s="100"/>
      <c r="O415" s="104">
        <f t="shared" si="89"/>
        <v>0</v>
      </c>
      <c r="P415" s="242"/>
      <c r="Q415" s="242"/>
      <c r="R415" s="254"/>
      <c r="S415" s="52"/>
      <c r="T415" s="99"/>
      <c r="U415" s="105"/>
      <c r="V415" s="105"/>
      <c r="W415" s="246"/>
      <c r="X415" s="191"/>
      <c r="Y415" s="191"/>
      <c r="Z415" s="247"/>
      <c r="AA415" s="246"/>
      <c r="AB415" s="246"/>
      <c r="AC415" s="242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</row>
    <row r="416" spans="1:49" ht="13.5" customHeight="1">
      <c r="A416" s="242"/>
      <c r="B416" s="242"/>
      <c r="C416" s="246"/>
      <c r="D416" s="247"/>
      <c r="E416" s="242"/>
      <c r="F416" s="242"/>
      <c r="G416" s="52"/>
      <c r="H416" s="99"/>
      <c r="I416" s="100"/>
      <c r="J416" s="101"/>
      <c r="K416" s="102"/>
      <c r="L416" s="103">
        <f t="shared" si="88"/>
        <v>0</v>
      </c>
      <c r="M416" s="100"/>
      <c r="N416" s="100"/>
      <c r="O416" s="104">
        <f t="shared" si="89"/>
        <v>0</v>
      </c>
      <c r="P416" s="242"/>
      <c r="Q416" s="242"/>
      <c r="R416" s="254"/>
      <c r="S416" s="52"/>
      <c r="T416" s="99"/>
      <c r="U416" s="105"/>
      <c r="V416" s="105"/>
      <c r="W416" s="246"/>
      <c r="X416" s="191"/>
      <c r="Y416" s="191"/>
      <c r="Z416" s="247"/>
      <c r="AA416" s="246"/>
      <c r="AB416" s="246"/>
      <c r="AC416" s="242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</row>
    <row r="417" spans="1:49" ht="13.5" customHeight="1">
      <c r="A417" s="242"/>
      <c r="B417" s="242"/>
      <c r="C417" s="246"/>
      <c r="D417" s="247"/>
      <c r="E417" s="242"/>
      <c r="F417" s="242"/>
      <c r="G417" s="52"/>
      <c r="H417" s="99"/>
      <c r="I417" s="100"/>
      <c r="J417" s="101"/>
      <c r="K417" s="102"/>
      <c r="L417" s="103">
        <f t="shared" si="88"/>
        <v>0</v>
      </c>
      <c r="M417" s="100"/>
      <c r="N417" s="100"/>
      <c r="O417" s="104">
        <f t="shared" si="89"/>
        <v>0</v>
      </c>
      <c r="P417" s="242"/>
      <c r="Q417" s="242"/>
      <c r="R417" s="254"/>
      <c r="S417" s="52"/>
      <c r="T417" s="99"/>
      <c r="U417" s="105"/>
      <c r="V417" s="105"/>
      <c r="W417" s="246"/>
      <c r="X417" s="191"/>
      <c r="Y417" s="191"/>
      <c r="Z417" s="247"/>
      <c r="AA417" s="246"/>
      <c r="AB417" s="246"/>
      <c r="AC417" s="242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</row>
    <row r="418" spans="1:49" ht="13.5" customHeight="1">
      <c r="A418" s="242"/>
      <c r="B418" s="242"/>
      <c r="C418" s="246"/>
      <c r="D418" s="247"/>
      <c r="E418" s="242"/>
      <c r="F418" s="242"/>
      <c r="G418" s="52"/>
      <c r="H418" s="99"/>
      <c r="I418" s="100"/>
      <c r="J418" s="101"/>
      <c r="K418" s="102"/>
      <c r="L418" s="103">
        <f t="shared" si="88"/>
        <v>0</v>
      </c>
      <c r="M418" s="100"/>
      <c r="N418" s="100"/>
      <c r="O418" s="104">
        <f t="shared" si="89"/>
        <v>0</v>
      </c>
      <c r="P418" s="242"/>
      <c r="Q418" s="242"/>
      <c r="R418" s="254"/>
      <c r="S418" s="52"/>
      <c r="T418" s="99"/>
      <c r="U418" s="105"/>
      <c r="V418" s="105"/>
      <c r="W418" s="246"/>
      <c r="X418" s="191"/>
      <c r="Y418" s="191"/>
      <c r="Z418" s="247"/>
      <c r="AA418" s="246"/>
      <c r="AB418" s="246"/>
      <c r="AC418" s="242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</row>
    <row r="419" spans="1:49" ht="13.5" customHeight="1">
      <c r="A419" s="242"/>
      <c r="B419" s="242"/>
      <c r="C419" s="246"/>
      <c r="D419" s="247"/>
      <c r="E419" s="242"/>
      <c r="F419" s="242"/>
      <c r="G419" s="52"/>
      <c r="H419" s="99"/>
      <c r="I419" s="100"/>
      <c r="J419" s="101"/>
      <c r="K419" s="102"/>
      <c r="L419" s="103">
        <f t="shared" si="88"/>
        <v>0</v>
      </c>
      <c r="M419" s="100"/>
      <c r="N419" s="100"/>
      <c r="O419" s="104">
        <f t="shared" si="89"/>
        <v>0</v>
      </c>
      <c r="P419" s="242"/>
      <c r="Q419" s="242"/>
      <c r="R419" s="254"/>
      <c r="S419" s="52"/>
      <c r="T419" s="99"/>
      <c r="U419" s="105"/>
      <c r="V419" s="105"/>
      <c r="W419" s="246"/>
      <c r="X419" s="191"/>
      <c r="Y419" s="191"/>
      <c r="Z419" s="247"/>
      <c r="AA419" s="246"/>
      <c r="AB419" s="246"/>
      <c r="AC419" s="242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</row>
    <row r="420" spans="1:49" ht="13.5" customHeight="1">
      <c r="A420" s="243"/>
      <c r="B420" s="243"/>
      <c r="C420" s="248"/>
      <c r="D420" s="249"/>
      <c r="E420" s="243"/>
      <c r="F420" s="243"/>
      <c r="G420" s="106"/>
      <c r="H420" s="107"/>
      <c r="I420" s="108"/>
      <c r="J420" s="109"/>
      <c r="K420" s="110"/>
      <c r="L420" s="111">
        <f>SUM(L412:L419)</f>
        <v>0</v>
      </c>
      <c r="M420" s="108"/>
      <c r="N420" s="108"/>
      <c r="O420" s="111">
        <f>SUM(O412:O419)</f>
        <v>0</v>
      </c>
      <c r="P420" s="243"/>
      <c r="Q420" s="243"/>
      <c r="R420" s="255"/>
      <c r="S420" s="106"/>
      <c r="T420" s="107"/>
      <c r="U420" s="112"/>
      <c r="V420" s="112"/>
      <c r="W420" s="248"/>
      <c r="X420" s="169"/>
      <c r="Y420" s="169"/>
      <c r="Z420" s="249"/>
      <c r="AA420" s="248"/>
      <c r="AB420" s="248"/>
      <c r="AC420" s="243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</row>
    <row r="421" spans="1:49" ht="13.5" customHeight="1">
      <c r="A421" s="241"/>
      <c r="B421" s="241">
        <v>45</v>
      </c>
      <c r="C421" s="244"/>
      <c r="D421" s="245"/>
      <c r="E421" s="250"/>
      <c r="F421" s="251"/>
      <c r="G421" s="52"/>
      <c r="H421" s="99"/>
      <c r="I421" s="100"/>
      <c r="J421" s="101"/>
      <c r="K421" s="102"/>
      <c r="L421" s="103">
        <f t="shared" ref="L421:L428" si="90">I421*J421</f>
        <v>0</v>
      </c>
      <c r="M421" s="100"/>
      <c r="N421" s="100"/>
      <c r="O421" s="104">
        <f t="shared" ref="O421:O428" si="91">M421*N421</f>
        <v>0</v>
      </c>
      <c r="P421" s="252">
        <f>O429</f>
        <v>0</v>
      </c>
      <c r="Q421" s="241"/>
      <c r="R421" s="253"/>
      <c r="S421" s="52"/>
      <c r="T421" s="99"/>
      <c r="U421" s="105"/>
      <c r="V421" s="105"/>
      <c r="W421" s="256"/>
      <c r="X421" s="191"/>
      <c r="Y421" s="191"/>
      <c r="Z421" s="247"/>
      <c r="AA421" s="244"/>
      <c r="AB421" s="244"/>
      <c r="AC421" s="241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</row>
    <row r="422" spans="1:49" ht="13.5" customHeight="1">
      <c r="A422" s="242"/>
      <c r="B422" s="242"/>
      <c r="C422" s="246"/>
      <c r="D422" s="247"/>
      <c r="E422" s="242"/>
      <c r="F422" s="242"/>
      <c r="G422" s="52"/>
      <c r="H422" s="99"/>
      <c r="I422" s="100"/>
      <c r="J422" s="101"/>
      <c r="K422" s="102"/>
      <c r="L422" s="103">
        <f t="shared" si="90"/>
        <v>0</v>
      </c>
      <c r="M422" s="100"/>
      <c r="N422" s="100"/>
      <c r="O422" s="104">
        <f t="shared" si="91"/>
        <v>0</v>
      </c>
      <c r="P422" s="242"/>
      <c r="Q422" s="242"/>
      <c r="R422" s="254"/>
      <c r="S422" s="52"/>
      <c r="T422" s="99"/>
      <c r="U422" s="105"/>
      <c r="V422" s="105"/>
      <c r="W422" s="246"/>
      <c r="X422" s="191"/>
      <c r="Y422" s="191"/>
      <c r="Z422" s="247"/>
      <c r="AA422" s="246"/>
      <c r="AB422" s="246"/>
      <c r="AC422" s="242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</row>
    <row r="423" spans="1:49" ht="13.5" customHeight="1">
      <c r="A423" s="242"/>
      <c r="B423" s="242"/>
      <c r="C423" s="246"/>
      <c r="D423" s="247"/>
      <c r="E423" s="242"/>
      <c r="F423" s="242"/>
      <c r="G423" s="52"/>
      <c r="H423" s="99"/>
      <c r="I423" s="100"/>
      <c r="J423" s="101"/>
      <c r="K423" s="102"/>
      <c r="L423" s="103">
        <f t="shared" si="90"/>
        <v>0</v>
      </c>
      <c r="M423" s="100"/>
      <c r="N423" s="100"/>
      <c r="O423" s="104">
        <f t="shared" si="91"/>
        <v>0</v>
      </c>
      <c r="P423" s="242"/>
      <c r="Q423" s="242"/>
      <c r="R423" s="254"/>
      <c r="S423" s="52"/>
      <c r="T423" s="99"/>
      <c r="U423" s="105"/>
      <c r="V423" s="105"/>
      <c r="W423" s="246"/>
      <c r="X423" s="191"/>
      <c r="Y423" s="191"/>
      <c r="Z423" s="247"/>
      <c r="AA423" s="246"/>
      <c r="AB423" s="246"/>
      <c r="AC423" s="242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</row>
    <row r="424" spans="1:49" ht="13.5" customHeight="1">
      <c r="A424" s="242"/>
      <c r="B424" s="242"/>
      <c r="C424" s="246"/>
      <c r="D424" s="247"/>
      <c r="E424" s="242"/>
      <c r="F424" s="242"/>
      <c r="G424" s="52"/>
      <c r="H424" s="99"/>
      <c r="I424" s="100"/>
      <c r="J424" s="101"/>
      <c r="K424" s="102"/>
      <c r="L424" s="103">
        <f t="shared" si="90"/>
        <v>0</v>
      </c>
      <c r="M424" s="100"/>
      <c r="N424" s="100"/>
      <c r="O424" s="104">
        <f t="shared" si="91"/>
        <v>0</v>
      </c>
      <c r="P424" s="242"/>
      <c r="Q424" s="242"/>
      <c r="R424" s="254"/>
      <c r="S424" s="52"/>
      <c r="T424" s="99"/>
      <c r="U424" s="105"/>
      <c r="V424" s="105"/>
      <c r="W424" s="246"/>
      <c r="X424" s="191"/>
      <c r="Y424" s="191"/>
      <c r="Z424" s="247"/>
      <c r="AA424" s="246"/>
      <c r="AB424" s="246"/>
      <c r="AC424" s="242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</row>
    <row r="425" spans="1:49" ht="13.5" customHeight="1">
      <c r="A425" s="242"/>
      <c r="B425" s="242"/>
      <c r="C425" s="246"/>
      <c r="D425" s="247"/>
      <c r="E425" s="242"/>
      <c r="F425" s="242"/>
      <c r="G425" s="52"/>
      <c r="H425" s="99"/>
      <c r="I425" s="100"/>
      <c r="J425" s="101"/>
      <c r="K425" s="102"/>
      <c r="L425" s="103">
        <f t="shared" si="90"/>
        <v>0</v>
      </c>
      <c r="M425" s="100"/>
      <c r="N425" s="100"/>
      <c r="O425" s="104">
        <f t="shared" si="91"/>
        <v>0</v>
      </c>
      <c r="P425" s="242"/>
      <c r="Q425" s="242"/>
      <c r="R425" s="254"/>
      <c r="S425" s="52"/>
      <c r="T425" s="99"/>
      <c r="U425" s="105"/>
      <c r="V425" s="105"/>
      <c r="W425" s="246"/>
      <c r="X425" s="191"/>
      <c r="Y425" s="191"/>
      <c r="Z425" s="247"/>
      <c r="AA425" s="246"/>
      <c r="AB425" s="246"/>
      <c r="AC425" s="242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</row>
    <row r="426" spans="1:49" ht="13.5" customHeight="1">
      <c r="A426" s="242"/>
      <c r="B426" s="242"/>
      <c r="C426" s="246"/>
      <c r="D426" s="247"/>
      <c r="E426" s="242"/>
      <c r="F426" s="242"/>
      <c r="G426" s="52"/>
      <c r="H426" s="99"/>
      <c r="I426" s="100"/>
      <c r="J426" s="101"/>
      <c r="K426" s="102"/>
      <c r="L426" s="103">
        <f t="shared" si="90"/>
        <v>0</v>
      </c>
      <c r="M426" s="100"/>
      <c r="N426" s="100"/>
      <c r="O426" s="104">
        <f t="shared" si="91"/>
        <v>0</v>
      </c>
      <c r="P426" s="242"/>
      <c r="Q426" s="242"/>
      <c r="R426" s="254"/>
      <c r="S426" s="52"/>
      <c r="T426" s="99"/>
      <c r="U426" s="105"/>
      <c r="V426" s="105"/>
      <c r="W426" s="246"/>
      <c r="X426" s="191"/>
      <c r="Y426" s="191"/>
      <c r="Z426" s="247"/>
      <c r="AA426" s="246"/>
      <c r="AB426" s="246"/>
      <c r="AC426" s="242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</row>
    <row r="427" spans="1:49" ht="13.5" customHeight="1">
      <c r="A427" s="242"/>
      <c r="B427" s="242"/>
      <c r="C427" s="246"/>
      <c r="D427" s="247"/>
      <c r="E427" s="242"/>
      <c r="F427" s="242"/>
      <c r="G427" s="52"/>
      <c r="H427" s="99"/>
      <c r="I427" s="100"/>
      <c r="J427" s="101"/>
      <c r="K427" s="102"/>
      <c r="L427" s="103">
        <f t="shared" si="90"/>
        <v>0</v>
      </c>
      <c r="M427" s="100"/>
      <c r="N427" s="100"/>
      <c r="O427" s="104">
        <f t="shared" si="91"/>
        <v>0</v>
      </c>
      <c r="P427" s="242"/>
      <c r="Q427" s="242"/>
      <c r="R427" s="254"/>
      <c r="S427" s="52"/>
      <c r="T427" s="99"/>
      <c r="U427" s="105"/>
      <c r="V427" s="105"/>
      <c r="W427" s="246"/>
      <c r="X427" s="191"/>
      <c r="Y427" s="191"/>
      <c r="Z427" s="247"/>
      <c r="AA427" s="246"/>
      <c r="AB427" s="246"/>
      <c r="AC427" s="242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</row>
    <row r="428" spans="1:49" ht="13.5" customHeight="1">
      <c r="A428" s="242"/>
      <c r="B428" s="242"/>
      <c r="C428" s="246"/>
      <c r="D428" s="247"/>
      <c r="E428" s="242"/>
      <c r="F428" s="242"/>
      <c r="G428" s="52"/>
      <c r="H428" s="99"/>
      <c r="I428" s="100"/>
      <c r="J428" s="101"/>
      <c r="K428" s="102"/>
      <c r="L428" s="103">
        <f t="shared" si="90"/>
        <v>0</v>
      </c>
      <c r="M428" s="100"/>
      <c r="N428" s="100"/>
      <c r="O428" s="104">
        <f t="shared" si="91"/>
        <v>0</v>
      </c>
      <c r="P428" s="242"/>
      <c r="Q428" s="242"/>
      <c r="R428" s="254"/>
      <c r="S428" s="52"/>
      <c r="T428" s="99"/>
      <c r="U428" s="105"/>
      <c r="V428" s="105"/>
      <c r="W428" s="246"/>
      <c r="X428" s="191"/>
      <c r="Y428" s="191"/>
      <c r="Z428" s="247"/>
      <c r="AA428" s="246"/>
      <c r="AB428" s="246"/>
      <c r="AC428" s="242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</row>
    <row r="429" spans="1:49" ht="13.5" customHeight="1">
      <c r="A429" s="243"/>
      <c r="B429" s="243"/>
      <c r="C429" s="248"/>
      <c r="D429" s="249"/>
      <c r="E429" s="243"/>
      <c r="F429" s="243"/>
      <c r="G429" s="106"/>
      <c r="H429" s="107"/>
      <c r="I429" s="108"/>
      <c r="J429" s="109"/>
      <c r="K429" s="110"/>
      <c r="L429" s="111">
        <f>SUM(L421:L428)</f>
        <v>0</v>
      </c>
      <c r="M429" s="108"/>
      <c r="N429" s="108"/>
      <c r="O429" s="111">
        <f>SUM(O421:O428)</f>
        <v>0</v>
      </c>
      <c r="P429" s="243"/>
      <c r="Q429" s="243"/>
      <c r="R429" s="255"/>
      <c r="S429" s="106"/>
      <c r="T429" s="107"/>
      <c r="U429" s="112"/>
      <c r="V429" s="112"/>
      <c r="W429" s="248"/>
      <c r="X429" s="169"/>
      <c r="Y429" s="169"/>
      <c r="Z429" s="249"/>
      <c r="AA429" s="248"/>
      <c r="AB429" s="248"/>
      <c r="AC429" s="243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</row>
    <row r="430" spans="1:49" ht="13.5" customHeight="1">
      <c r="A430" s="241"/>
      <c r="B430" s="241">
        <v>46</v>
      </c>
      <c r="C430" s="244"/>
      <c r="D430" s="245"/>
      <c r="E430" s="250"/>
      <c r="F430" s="251"/>
      <c r="G430" s="52"/>
      <c r="H430" s="99"/>
      <c r="I430" s="100"/>
      <c r="J430" s="101"/>
      <c r="K430" s="102"/>
      <c r="L430" s="103">
        <f t="shared" ref="L430:L437" si="92">I430*J430</f>
        <v>0</v>
      </c>
      <c r="M430" s="100"/>
      <c r="N430" s="100"/>
      <c r="O430" s="104">
        <f t="shared" ref="O430:O437" si="93">M430*N430</f>
        <v>0</v>
      </c>
      <c r="P430" s="252">
        <f>O438</f>
        <v>0</v>
      </c>
      <c r="Q430" s="241"/>
      <c r="R430" s="253"/>
      <c r="S430" s="52"/>
      <c r="T430" s="99"/>
      <c r="U430" s="105"/>
      <c r="V430" s="105"/>
      <c r="W430" s="256"/>
      <c r="X430" s="191"/>
      <c r="Y430" s="191"/>
      <c r="Z430" s="247"/>
      <c r="AA430" s="244"/>
      <c r="AB430" s="244"/>
      <c r="AC430" s="241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</row>
    <row r="431" spans="1:49" ht="13.5" customHeight="1">
      <c r="A431" s="242"/>
      <c r="B431" s="242"/>
      <c r="C431" s="246"/>
      <c r="D431" s="247"/>
      <c r="E431" s="242"/>
      <c r="F431" s="242"/>
      <c r="G431" s="52"/>
      <c r="H431" s="99"/>
      <c r="I431" s="100"/>
      <c r="J431" s="101"/>
      <c r="K431" s="102"/>
      <c r="L431" s="103">
        <f t="shared" si="92"/>
        <v>0</v>
      </c>
      <c r="M431" s="100"/>
      <c r="N431" s="100"/>
      <c r="O431" s="104">
        <f t="shared" si="93"/>
        <v>0</v>
      </c>
      <c r="P431" s="242"/>
      <c r="Q431" s="242"/>
      <c r="R431" s="254"/>
      <c r="S431" s="52"/>
      <c r="T431" s="99"/>
      <c r="U431" s="105"/>
      <c r="V431" s="105"/>
      <c r="W431" s="246"/>
      <c r="X431" s="191"/>
      <c r="Y431" s="191"/>
      <c r="Z431" s="247"/>
      <c r="AA431" s="246"/>
      <c r="AB431" s="246"/>
      <c r="AC431" s="242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</row>
    <row r="432" spans="1:49" ht="13.5" customHeight="1">
      <c r="A432" s="242"/>
      <c r="B432" s="242"/>
      <c r="C432" s="246"/>
      <c r="D432" s="247"/>
      <c r="E432" s="242"/>
      <c r="F432" s="242"/>
      <c r="G432" s="52"/>
      <c r="H432" s="99"/>
      <c r="I432" s="100"/>
      <c r="J432" s="101"/>
      <c r="K432" s="102"/>
      <c r="L432" s="103">
        <f t="shared" si="92"/>
        <v>0</v>
      </c>
      <c r="M432" s="100"/>
      <c r="N432" s="100"/>
      <c r="O432" s="104">
        <f t="shared" si="93"/>
        <v>0</v>
      </c>
      <c r="P432" s="242"/>
      <c r="Q432" s="242"/>
      <c r="R432" s="254"/>
      <c r="S432" s="52"/>
      <c r="T432" s="99"/>
      <c r="U432" s="105"/>
      <c r="V432" s="105"/>
      <c r="W432" s="246"/>
      <c r="X432" s="191"/>
      <c r="Y432" s="191"/>
      <c r="Z432" s="247"/>
      <c r="AA432" s="246"/>
      <c r="AB432" s="246"/>
      <c r="AC432" s="242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</row>
    <row r="433" spans="1:49" ht="13.5" customHeight="1">
      <c r="A433" s="242"/>
      <c r="B433" s="242"/>
      <c r="C433" s="246"/>
      <c r="D433" s="247"/>
      <c r="E433" s="242"/>
      <c r="F433" s="242"/>
      <c r="G433" s="52"/>
      <c r="H433" s="99"/>
      <c r="I433" s="100"/>
      <c r="J433" s="101"/>
      <c r="K433" s="102"/>
      <c r="L433" s="103">
        <f t="shared" si="92"/>
        <v>0</v>
      </c>
      <c r="M433" s="100"/>
      <c r="N433" s="100"/>
      <c r="O433" s="104">
        <f t="shared" si="93"/>
        <v>0</v>
      </c>
      <c r="P433" s="242"/>
      <c r="Q433" s="242"/>
      <c r="R433" s="254"/>
      <c r="S433" s="52"/>
      <c r="T433" s="99"/>
      <c r="U433" s="105"/>
      <c r="V433" s="105"/>
      <c r="W433" s="246"/>
      <c r="X433" s="191"/>
      <c r="Y433" s="191"/>
      <c r="Z433" s="247"/>
      <c r="AA433" s="246"/>
      <c r="AB433" s="246"/>
      <c r="AC433" s="242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</row>
    <row r="434" spans="1:49" ht="13.5" customHeight="1">
      <c r="A434" s="242"/>
      <c r="B434" s="242"/>
      <c r="C434" s="246"/>
      <c r="D434" s="247"/>
      <c r="E434" s="242"/>
      <c r="F434" s="242"/>
      <c r="G434" s="52"/>
      <c r="H434" s="99"/>
      <c r="I434" s="100"/>
      <c r="J434" s="101"/>
      <c r="K434" s="102"/>
      <c r="L434" s="103">
        <f t="shared" si="92"/>
        <v>0</v>
      </c>
      <c r="M434" s="100"/>
      <c r="N434" s="100"/>
      <c r="O434" s="104">
        <f t="shared" si="93"/>
        <v>0</v>
      </c>
      <c r="P434" s="242"/>
      <c r="Q434" s="242"/>
      <c r="R434" s="254"/>
      <c r="S434" s="52"/>
      <c r="T434" s="99"/>
      <c r="U434" s="105"/>
      <c r="V434" s="105"/>
      <c r="W434" s="246"/>
      <c r="X434" s="191"/>
      <c r="Y434" s="191"/>
      <c r="Z434" s="247"/>
      <c r="AA434" s="246"/>
      <c r="AB434" s="246"/>
      <c r="AC434" s="242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</row>
    <row r="435" spans="1:49" ht="13.5" customHeight="1">
      <c r="A435" s="242"/>
      <c r="B435" s="242"/>
      <c r="C435" s="246"/>
      <c r="D435" s="247"/>
      <c r="E435" s="242"/>
      <c r="F435" s="242"/>
      <c r="G435" s="52"/>
      <c r="H435" s="99"/>
      <c r="I435" s="100"/>
      <c r="J435" s="101"/>
      <c r="K435" s="102"/>
      <c r="L435" s="103">
        <f t="shared" si="92"/>
        <v>0</v>
      </c>
      <c r="M435" s="100"/>
      <c r="N435" s="100"/>
      <c r="O435" s="104">
        <f t="shared" si="93"/>
        <v>0</v>
      </c>
      <c r="P435" s="242"/>
      <c r="Q435" s="242"/>
      <c r="R435" s="254"/>
      <c r="S435" s="52"/>
      <c r="T435" s="99"/>
      <c r="U435" s="105"/>
      <c r="V435" s="105"/>
      <c r="W435" s="246"/>
      <c r="X435" s="191"/>
      <c r="Y435" s="191"/>
      <c r="Z435" s="247"/>
      <c r="AA435" s="246"/>
      <c r="AB435" s="246"/>
      <c r="AC435" s="242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</row>
    <row r="436" spans="1:49" ht="13.5" customHeight="1">
      <c r="A436" s="242"/>
      <c r="B436" s="242"/>
      <c r="C436" s="246"/>
      <c r="D436" s="247"/>
      <c r="E436" s="242"/>
      <c r="F436" s="242"/>
      <c r="G436" s="52"/>
      <c r="H436" s="99"/>
      <c r="I436" s="100"/>
      <c r="J436" s="101"/>
      <c r="K436" s="102"/>
      <c r="L436" s="103">
        <f t="shared" si="92"/>
        <v>0</v>
      </c>
      <c r="M436" s="100"/>
      <c r="N436" s="100"/>
      <c r="O436" s="104">
        <f t="shared" si="93"/>
        <v>0</v>
      </c>
      <c r="P436" s="242"/>
      <c r="Q436" s="242"/>
      <c r="R436" s="254"/>
      <c r="S436" s="52"/>
      <c r="T436" s="99"/>
      <c r="U436" s="105"/>
      <c r="V436" s="105"/>
      <c r="W436" s="246"/>
      <c r="X436" s="191"/>
      <c r="Y436" s="191"/>
      <c r="Z436" s="247"/>
      <c r="AA436" s="246"/>
      <c r="AB436" s="246"/>
      <c r="AC436" s="242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</row>
    <row r="437" spans="1:49" ht="13.5" customHeight="1">
      <c r="A437" s="242"/>
      <c r="B437" s="242"/>
      <c r="C437" s="246"/>
      <c r="D437" s="247"/>
      <c r="E437" s="242"/>
      <c r="F437" s="242"/>
      <c r="G437" s="52"/>
      <c r="H437" s="99"/>
      <c r="I437" s="100"/>
      <c r="J437" s="101"/>
      <c r="K437" s="102"/>
      <c r="L437" s="103">
        <f t="shared" si="92"/>
        <v>0</v>
      </c>
      <c r="M437" s="100"/>
      <c r="N437" s="100"/>
      <c r="O437" s="104">
        <f t="shared" si="93"/>
        <v>0</v>
      </c>
      <c r="P437" s="242"/>
      <c r="Q437" s="242"/>
      <c r="R437" s="254"/>
      <c r="S437" s="52"/>
      <c r="T437" s="99"/>
      <c r="U437" s="105"/>
      <c r="V437" s="105"/>
      <c r="W437" s="246"/>
      <c r="X437" s="191"/>
      <c r="Y437" s="191"/>
      <c r="Z437" s="247"/>
      <c r="AA437" s="246"/>
      <c r="AB437" s="246"/>
      <c r="AC437" s="242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</row>
    <row r="438" spans="1:49" ht="13.5" customHeight="1">
      <c r="A438" s="243"/>
      <c r="B438" s="243"/>
      <c r="C438" s="248"/>
      <c r="D438" s="249"/>
      <c r="E438" s="243"/>
      <c r="F438" s="243"/>
      <c r="G438" s="106"/>
      <c r="H438" s="107"/>
      <c r="I438" s="108"/>
      <c r="J438" s="109"/>
      <c r="K438" s="110"/>
      <c r="L438" s="111">
        <f>SUM(L430:L437)</f>
        <v>0</v>
      </c>
      <c r="M438" s="108"/>
      <c r="N438" s="108"/>
      <c r="O438" s="111">
        <f>SUM(O430:O437)</f>
        <v>0</v>
      </c>
      <c r="P438" s="243"/>
      <c r="Q438" s="243"/>
      <c r="R438" s="255"/>
      <c r="S438" s="106"/>
      <c r="T438" s="107"/>
      <c r="U438" s="112"/>
      <c r="V438" s="112"/>
      <c r="W438" s="248"/>
      <c r="X438" s="169"/>
      <c r="Y438" s="169"/>
      <c r="Z438" s="249"/>
      <c r="AA438" s="248"/>
      <c r="AB438" s="248"/>
      <c r="AC438" s="243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</row>
    <row r="439" spans="1:49" ht="13.5" customHeight="1">
      <c r="A439" s="241"/>
      <c r="B439" s="241">
        <v>47</v>
      </c>
      <c r="C439" s="244"/>
      <c r="D439" s="245"/>
      <c r="E439" s="250"/>
      <c r="F439" s="251"/>
      <c r="G439" s="52"/>
      <c r="H439" s="99"/>
      <c r="I439" s="100"/>
      <c r="J439" s="101"/>
      <c r="K439" s="102"/>
      <c r="L439" s="103">
        <f t="shared" ref="L439:L446" si="94">I439*J439</f>
        <v>0</v>
      </c>
      <c r="M439" s="100"/>
      <c r="N439" s="100"/>
      <c r="O439" s="104">
        <f t="shared" ref="O439:O446" si="95">M439*N439</f>
        <v>0</v>
      </c>
      <c r="P439" s="252">
        <f>O447</f>
        <v>0</v>
      </c>
      <c r="Q439" s="241"/>
      <c r="R439" s="253"/>
      <c r="S439" s="52"/>
      <c r="T439" s="99"/>
      <c r="U439" s="105"/>
      <c r="V439" s="105"/>
      <c r="W439" s="256"/>
      <c r="X439" s="191"/>
      <c r="Y439" s="191"/>
      <c r="Z439" s="247"/>
      <c r="AA439" s="244"/>
      <c r="AB439" s="244"/>
      <c r="AC439" s="241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</row>
    <row r="440" spans="1:49" ht="13.5" customHeight="1">
      <c r="A440" s="242"/>
      <c r="B440" s="242"/>
      <c r="C440" s="246"/>
      <c r="D440" s="247"/>
      <c r="E440" s="242"/>
      <c r="F440" s="242"/>
      <c r="G440" s="52"/>
      <c r="H440" s="99"/>
      <c r="I440" s="100"/>
      <c r="J440" s="101"/>
      <c r="K440" s="102"/>
      <c r="L440" s="103">
        <f t="shared" si="94"/>
        <v>0</v>
      </c>
      <c r="M440" s="100"/>
      <c r="N440" s="100"/>
      <c r="O440" s="104">
        <f t="shared" si="95"/>
        <v>0</v>
      </c>
      <c r="P440" s="242"/>
      <c r="Q440" s="242"/>
      <c r="R440" s="254"/>
      <c r="S440" s="52"/>
      <c r="T440" s="99"/>
      <c r="U440" s="105"/>
      <c r="V440" s="105"/>
      <c r="W440" s="246"/>
      <c r="X440" s="191"/>
      <c r="Y440" s="191"/>
      <c r="Z440" s="247"/>
      <c r="AA440" s="246"/>
      <c r="AB440" s="246"/>
      <c r="AC440" s="242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</row>
    <row r="441" spans="1:49" ht="13.5" customHeight="1">
      <c r="A441" s="242"/>
      <c r="B441" s="242"/>
      <c r="C441" s="246"/>
      <c r="D441" s="247"/>
      <c r="E441" s="242"/>
      <c r="F441" s="242"/>
      <c r="G441" s="52"/>
      <c r="H441" s="99"/>
      <c r="I441" s="100"/>
      <c r="J441" s="101"/>
      <c r="K441" s="102"/>
      <c r="L441" s="103">
        <f t="shared" si="94"/>
        <v>0</v>
      </c>
      <c r="M441" s="100"/>
      <c r="N441" s="100"/>
      <c r="O441" s="104">
        <f t="shared" si="95"/>
        <v>0</v>
      </c>
      <c r="P441" s="242"/>
      <c r="Q441" s="242"/>
      <c r="R441" s="254"/>
      <c r="S441" s="52"/>
      <c r="T441" s="99"/>
      <c r="U441" s="105"/>
      <c r="V441" s="105"/>
      <c r="W441" s="246"/>
      <c r="X441" s="191"/>
      <c r="Y441" s="191"/>
      <c r="Z441" s="247"/>
      <c r="AA441" s="246"/>
      <c r="AB441" s="246"/>
      <c r="AC441" s="242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</row>
    <row r="442" spans="1:49" ht="13.5" customHeight="1">
      <c r="A442" s="242"/>
      <c r="B442" s="242"/>
      <c r="C442" s="246"/>
      <c r="D442" s="247"/>
      <c r="E442" s="242"/>
      <c r="F442" s="242"/>
      <c r="G442" s="52"/>
      <c r="H442" s="99"/>
      <c r="I442" s="100"/>
      <c r="J442" s="101"/>
      <c r="K442" s="102"/>
      <c r="L442" s="103">
        <f t="shared" si="94"/>
        <v>0</v>
      </c>
      <c r="M442" s="100"/>
      <c r="N442" s="100"/>
      <c r="O442" s="104">
        <f t="shared" si="95"/>
        <v>0</v>
      </c>
      <c r="P442" s="242"/>
      <c r="Q442" s="242"/>
      <c r="R442" s="254"/>
      <c r="S442" s="52"/>
      <c r="T442" s="99"/>
      <c r="U442" s="105"/>
      <c r="V442" s="105"/>
      <c r="W442" s="246"/>
      <c r="X442" s="191"/>
      <c r="Y442" s="191"/>
      <c r="Z442" s="247"/>
      <c r="AA442" s="246"/>
      <c r="AB442" s="246"/>
      <c r="AC442" s="242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</row>
    <row r="443" spans="1:49" ht="13.5" customHeight="1">
      <c r="A443" s="242"/>
      <c r="B443" s="242"/>
      <c r="C443" s="246"/>
      <c r="D443" s="247"/>
      <c r="E443" s="242"/>
      <c r="F443" s="242"/>
      <c r="G443" s="52"/>
      <c r="H443" s="99"/>
      <c r="I443" s="100"/>
      <c r="J443" s="101"/>
      <c r="K443" s="102"/>
      <c r="L443" s="103">
        <f t="shared" si="94"/>
        <v>0</v>
      </c>
      <c r="M443" s="100"/>
      <c r="N443" s="100"/>
      <c r="O443" s="104">
        <f t="shared" si="95"/>
        <v>0</v>
      </c>
      <c r="P443" s="242"/>
      <c r="Q443" s="242"/>
      <c r="R443" s="254"/>
      <c r="S443" s="52"/>
      <c r="T443" s="99"/>
      <c r="U443" s="105"/>
      <c r="V443" s="105"/>
      <c r="W443" s="246"/>
      <c r="X443" s="191"/>
      <c r="Y443" s="191"/>
      <c r="Z443" s="247"/>
      <c r="AA443" s="246"/>
      <c r="AB443" s="246"/>
      <c r="AC443" s="242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</row>
    <row r="444" spans="1:49" ht="13.5" customHeight="1">
      <c r="A444" s="242"/>
      <c r="B444" s="242"/>
      <c r="C444" s="246"/>
      <c r="D444" s="247"/>
      <c r="E444" s="242"/>
      <c r="F444" s="242"/>
      <c r="G444" s="52"/>
      <c r="H444" s="99"/>
      <c r="I444" s="100"/>
      <c r="J444" s="101"/>
      <c r="K444" s="102"/>
      <c r="L444" s="103">
        <f t="shared" si="94"/>
        <v>0</v>
      </c>
      <c r="M444" s="100"/>
      <c r="N444" s="100"/>
      <c r="O444" s="104">
        <f t="shared" si="95"/>
        <v>0</v>
      </c>
      <c r="P444" s="242"/>
      <c r="Q444" s="242"/>
      <c r="R444" s="254"/>
      <c r="S444" s="52"/>
      <c r="T444" s="99"/>
      <c r="U444" s="105"/>
      <c r="V444" s="105"/>
      <c r="W444" s="246"/>
      <c r="X444" s="191"/>
      <c r="Y444" s="191"/>
      <c r="Z444" s="247"/>
      <c r="AA444" s="246"/>
      <c r="AB444" s="246"/>
      <c r="AC444" s="242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</row>
    <row r="445" spans="1:49" ht="13.5" customHeight="1">
      <c r="A445" s="242"/>
      <c r="B445" s="242"/>
      <c r="C445" s="246"/>
      <c r="D445" s="247"/>
      <c r="E445" s="242"/>
      <c r="F445" s="242"/>
      <c r="G445" s="52"/>
      <c r="H445" s="99"/>
      <c r="I445" s="100"/>
      <c r="J445" s="101"/>
      <c r="K445" s="102"/>
      <c r="L445" s="103">
        <f t="shared" si="94"/>
        <v>0</v>
      </c>
      <c r="M445" s="100"/>
      <c r="N445" s="100"/>
      <c r="O445" s="104">
        <f t="shared" si="95"/>
        <v>0</v>
      </c>
      <c r="P445" s="242"/>
      <c r="Q445" s="242"/>
      <c r="R445" s="254"/>
      <c r="S445" s="52"/>
      <c r="T445" s="99"/>
      <c r="U445" s="105"/>
      <c r="V445" s="105"/>
      <c r="W445" s="246"/>
      <c r="X445" s="191"/>
      <c r="Y445" s="191"/>
      <c r="Z445" s="247"/>
      <c r="AA445" s="246"/>
      <c r="AB445" s="246"/>
      <c r="AC445" s="242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</row>
    <row r="446" spans="1:49" ht="13.5" customHeight="1">
      <c r="A446" s="242"/>
      <c r="B446" s="242"/>
      <c r="C446" s="246"/>
      <c r="D446" s="247"/>
      <c r="E446" s="242"/>
      <c r="F446" s="242"/>
      <c r="G446" s="52"/>
      <c r="H446" s="99"/>
      <c r="I446" s="100"/>
      <c r="J446" s="101"/>
      <c r="K446" s="102"/>
      <c r="L446" s="103">
        <f t="shared" si="94"/>
        <v>0</v>
      </c>
      <c r="M446" s="100"/>
      <c r="N446" s="100"/>
      <c r="O446" s="104">
        <f t="shared" si="95"/>
        <v>0</v>
      </c>
      <c r="P446" s="242"/>
      <c r="Q446" s="242"/>
      <c r="R446" s="254"/>
      <c r="S446" s="52"/>
      <c r="T446" s="99"/>
      <c r="U446" s="105"/>
      <c r="V446" s="105"/>
      <c r="W446" s="246"/>
      <c r="X446" s="191"/>
      <c r="Y446" s="191"/>
      <c r="Z446" s="247"/>
      <c r="AA446" s="246"/>
      <c r="AB446" s="246"/>
      <c r="AC446" s="242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</row>
    <row r="447" spans="1:49" ht="13.5" customHeight="1">
      <c r="A447" s="243"/>
      <c r="B447" s="243"/>
      <c r="C447" s="248"/>
      <c r="D447" s="249"/>
      <c r="E447" s="243"/>
      <c r="F447" s="243"/>
      <c r="G447" s="106"/>
      <c r="H447" s="107"/>
      <c r="I447" s="108"/>
      <c r="J447" s="109"/>
      <c r="K447" s="110"/>
      <c r="L447" s="111">
        <f>SUM(L439:L446)</f>
        <v>0</v>
      </c>
      <c r="M447" s="108"/>
      <c r="N447" s="108"/>
      <c r="O447" s="111">
        <f>SUM(O439:O446)</f>
        <v>0</v>
      </c>
      <c r="P447" s="243"/>
      <c r="Q447" s="243"/>
      <c r="R447" s="255"/>
      <c r="S447" s="106"/>
      <c r="T447" s="107"/>
      <c r="U447" s="112"/>
      <c r="V447" s="112"/>
      <c r="W447" s="248"/>
      <c r="X447" s="169"/>
      <c r="Y447" s="169"/>
      <c r="Z447" s="249"/>
      <c r="AA447" s="248"/>
      <c r="AB447" s="248"/>
      <c r="AC447" s="243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</row>
    <row r="448" spans="1:49" ht="13.5" customHeight="1">
      <c r="A448" s="241"/>
      <c r="B448" s="241">
        <v>48</v>
      </c>
      <c r="C448" s="244"/>
      <c r="D448" s="245"/>
      <c r="E448" s="250"/>
      <c r="F448" s="251"/>
      <c r="G448" s="52"/>
      <c r="H448" s="99"/>
      <c r="I448" s="100"/>
      <c r="J448" s="101"/>
      <c r="K448" s="102"/>
      <c r="L448" s="103">
        <f t="shared" ref="L448:L455" si="96">I448*J448</f>
        <v>0</v>
      </c>
      <c r="M448" s="100"/>
      <c r="N448" s="100"/>
      <c r="O448" s="104">
        <f t="shared" ref="O448:O455" si="97">M448*N448</f>
        <v>0</v>
      </c>
      <c r="P448" s="252">
        <f>O456</f>
        <v>0</v>
      </c>
      <c r="Q448" s="241"/>
      <c r="R448" s="253"/>
      <c r="S448" s="52"/>
      <c r="T448" s="99"/>
      <c r="U448" s="105"/>
      <c r="V448" s="105"/>
      <c r="W448" s="256"/>
      <c r="X448" s="191"/>
      <c r="Y448" s="191"/>
      <c r="Z448" s="247"/>
      <c r="AA448" s="244"/>
      <c r="AB448" s="244"/>
      <c r="AC448" s="241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</row>
    <row r="449" spans="1:49" ht="13.5" customHeight="1">
      <c r="A449" s="242"/>
      <c r="B449" s="242"/>
      <c r="C449" s="246"/>
      <c r="D449" s="247"/>
      <c r="E449" s="242"/>
      <c r="F449" s="242"/>
      <c r="G449" s="52"/>
      <c r="H449" s="99"/>
      <c r="I449" s="100"/>
      <c r="J449" s="101"/>
      <c r="K449" s="102"/>
      <c r="L449" s="103">
        <f t="shared" si="96"/>
        <v>0</v>
      </c>
      <c r="M449" s="100"/>
      <c r="N449" s="100"/>
      <c r="O449" s="104">
        <f t="shared" si="97"/>
        <v>0</v>
      </c>
      <c r="P449" s="242"/>
      <c r="Q449" s="242"/>
      <c r="R449" s="254"/>
      <c r="S449" s="52"/>
      <c r="T449" s="99"/>
      <c r="U449" s="105"/>
      <c r="V449" s="105"/>
      <c r="W449" s="246"/>
      <c r="X449" s="191"/>
      <c r="Y449" s="191"/>
      <c r="Z449" s="247"/>
      <c r="AA449" s="246"/>
      <c r="AB449" s="246"/>
      <c r="AC449" s="242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</row>
    <row r="450" spans="1:49" ht="13.5" customHeight="1">
      <c r="A450" s="242"/>
      <c r="B450" s="242"/>
      <c r="C450" s="246"/>
      <c r="D450" s="247"/>
      <c r="E450" s="242"/>
      <c r="F450" s="242"/>
      <c r="G450" s="52"/>
      <c r="H450" s="99"/>
      <c r="I450" s="100"/>
      <c r="J450" s="101"/>
      <c r="K450" s="102"/>
      <c r="L450" s="103">
        <f t="shared" si="96"/>
        <v>0</v>
      </c>
      <c r="M450" s="100"/>
      <c r="N450" s="100"/>
      <c r="O450" s="104">
        <f t="shared" si="97"/>
        <v>0</v>
      </c>
      <c r="P450" s="242"/>
      <c r="Q450" s="242"/>
      <c r="R450" s="254"/>
      <c r="S450" s="52"/>
      <c r="T450" s="99"/>
      <c r="U450" s="105"/>
      <c r="V450" s="105"/>
      <c r="W450" s="246"/>
      <c r="X450" s="191"/>
      <c r="Y450" s="191"/>
      <c r="Z450" s="247"/>
      <c r="AA450" s="246"/>
      <c r="AB450" s="246"/>
      <c r="AC450" s="242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</row>
    <row r="451" spans="1:49" ht="13.5" customHeight="1">
      <c r="A451" s="242"/>
      <c r="B451" s="242"/>
      <c r="C451" s="246"/>
      <c r="D451" s="247"/>
      <c r="E451" s="242"/>
      <c r="F451" s="242"/>
      <c r="G451" s="52"/>
      <c r="H451" s="99"/>
      <c r="I451" s="100"/>
      <c r="J451" s="101"/>
      <c r="K451" s="102"/>
      <c r="L451" s="103">
        <f t="shared" si="96"/>
        <v>0</v>
      </c>
      <c r="M451" s="100"/>
      <c r="N451" s="100"/>
      <c r="O451" s="104">
        <f t="shared" si="97"/>
        <v>0</v>
      </c>
      <c r="P451" s="242"/>
      <c r="Q451" s="242"/>
      <c r="R451" s="254"/>
      <c r="S451" s="52"/>
      <c r="T451" s="99"/>
      <c r="U451" s="105"/>
      <c r="V451" s="105"/>
      <c r="W451" s="246"/>
      <c r="X451" s="191"/>
      <c r="Y451" s="191"/>
      <c r="Z451" s="247"/>
      <c r="AA451" s="246"/>
      <c r="AB451" s="246"/>
      <c r="AC451" s="242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</row>
    <row r="452" spans="1:49" ht="13.5" customHeight="1">
      <c r="A452" s="242"/>
      <c r="B452" s="242"/>
      <c r="C452" s="246"/>
      <c r="D452" s="247"/>
      <c r="E452" s="242"/>
      <c r="F452" s="242"/>
      <c r="G452" s="52"/>
      <c r="H452" s="99"/>
      <c r="I452" s="100"/>
      <c r="J452" s="101"/>
      <c r="K452" s="102"/>
      <c r="L452" s="103">
        <f t="shared" si="96"/>
        <v>0</v>
      </c>
      <c r="M452" s="100"/>
      <c r="N452" s="100"/>
      <c r="O452" s="104">
        <f t="shared" si="97"/>
        <v>0</v>
      </c>
      <c r="P452" s="242"/>
      <c r="Q452" s="242"/>
      <c r="R452" s="254"/>
      <c r="S452" s="52"/>
      <c r="T452" s="99"/>
      <c r="U452" s="105"/>
      <c r="V452" s="105"/>
      <c r="W452" s="246"/>
      <c r="X452" s="191"/>
      <c r="Y452" s="191"/>
      <c r="Z452" s="247"/>
      <c r="AA452" s="246"/>
      <c r="AB452" s="246"/>
      <c r="AC452" s="242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</row>
    <row r="453" spans="1:49" ht="13.5" customHeight="1">
      <c r="A453" s="242"/>
      <c r="B453" s="242"/>
      <c r="C453" s="246"/>
      <c r="D453" s="247"/>
      <c r="E453" s="242"/>
      <c r="F453" s="242"/>
      <c r="G453" s="52"/>
      <c r="H453" s="99"/>
      <c r="I453" s="100"/>
      <c r="J453" s="101"/>
      <c r="K453" s="102"/>
      <c r="L453" s="103">
        <f t="shared" si="96"/>
        <v>0</v>
      </c>
      <c r="M453" s="100"/>
      <c r="N453" s="100"/>
      <c r="O453" s="104">
        <f t="shared" si="97"/>
        <v>0</v>
      </c>
      <c r="P453" s="242"/>
      <c r="Q453" s="242"/>
      <c r="R453" s="254"/>
      <c r="S453" s="52"/>
      <c r="T453" s="99"/>
      <c r="U453" s="105"/>
      <c r="V453" s="105"/>
      <c r="W453" s="246"/>
      <c r="X453" s="191"/>
      <c r="Y453" s="191"/>
      <c r="Z453" s="247"/>
      <c r="AA453" s="246"/>
      <c r="AB453" s="246"/>
      <c r="AC453" s="242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</row>
    <row r="454" spans="1:49" ht="13.5" customHeight="1">
      <c r="A454" s="242"/>
      <c r="B454" s="242"/>
      <c r="C454" s="246"/>
      <c r="D454" s="247"/>
      <c r="E454" s="242"/>
      <c r="F454" s="242"/>
      <c r="G454" s="52"/>
      <c r="H454" s="99"/>
      <c r="I454" s="100"/>
      <c r="J454" s="101"/>
      <c r="K454" s="102"/>
      <c r="L454" s="103">
        <f t="shared" si="96"/>
        <v>0</v>
      </c>
      <c r="M454" s="100"/>
      <c r="N454" s="100"/>
      <c r="O454" s="104">
        <f t="shared" si="97"/>
        <v>0</v>
      </c>
      <c r="P454" s="242"/>
      <c r="Q454" s="242"/>
      <c r="R454" s="254"/>
      <c r="S454" s="52"/>
      <c r="T454" s="99"/>
      <c r="U454" s="105"/>
      <c r="V454" s="105"/>
      <c r="W454" s="246"/>
      <c r="X454" s="191"/>
      <c r="Y454" s="191"/>
      <c r="Z454" s="247"/>
      <c r="AA454" s="246"/>
      <c r="AB454" s="246"/>
      <c r="AC454" s="242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</row>
    <row r="455" spans="1:49" ht="13.5" customHeight="1">
      <c r="A455" s="242"/>
      <c r="B455" s="242"/>
      <c r="C455" s="246"/>
      <c r="D455" s="247"/>
      <c r="E455" s="242"/>
      <c r="F455" s="242"/>
      <c r="G455" s="52"/>
      <c r="H455" s="99"/>
      <c r="I455" s="100"/>
      <c r="J455" s="101"/>
      <c r="K455" s="102"/>
      <c r="L455" s="103">
        <f t="shared" si="96"/>
        <v>0</v>
      </c>
      <c r="M455" s="100"/>
      <c r="N455" s="100"/>
      <c r="O455" s="104">
        <f t="shared" si="97"/>
        <v>0</v>
      </c>
      <c r="P455" s="242"/>
      <c r="Q455" s="242"/>
      <c r="R455" s="254"/>
      <c r="S455" s="52"/>
      <c r="T455" s="99"/>
      <c r="U455" s="105"/>
      <c r="V455" s="105"/>
      <c r="W455" s="246"/>
      <c r="X455" s="191"/>
      <c r="Y455" s="191"/>
      <c r="Z455" s="247"/>
      <c r="AA455" s="246"/>
      <c r="AB455" s="246"/>
      <c r="AC455" s="242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</row>
    <row r="456" spans="1:49" ht="13.5" customHeight="1">
      <c r="A456" s="243"/>
      <c r="B456" s="243"/>
      <c r="C456" s="248"/>
      <c r="D456" s="249"/>
      <c r="E456" s="243"/>
      <c r="F456" s="243"/>
      <c r="G456" s="106"/>
      <c r="H456" s="107"/>
      <c r="I456" s="108"/>
      <c r="J456" s="109"/>
      <c r="K456" s="110"/>
      <c r="L456" s="111">
        <f>SUM(L448:L455)</f>
        <v>0</v>
      </c>
      <c r="M456" s="108"/>
      <c r="N456" s="108"/>
      <c r="O456" s="111">
        <f>SUM(O448:O455)</f>
        <v>0</v>
      </c>
      <c r="P456" s="243"/>
      <c r="Q456" s="243"/>
      <c r="R456" s="255"/>
      <c r="S456" s="106"/>
      <c r="T456" s="107"/>
      <c r="U456" s="112"/>
      <c r="V456" s="112"/>
      <c r="W456" s="248"/>
      <c r="X456" s="169"/>
      <c r="Y456" s="169"/>
      <c r="Z456" s="249"/>
      <c r="AA456" s="248"/>
      <c r="AB456" s="248"/>
      <c r="AC456" s="243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</row>
    <row r="457" spans="1:49" ht="13.5" customHeight="1">
      <c r="A457" s="241"/>
      <c r="B457" s="241">
        <v>49</v>
      </c>
      <c r="C457" s="244"/>
      <c r="D457" s="245"/>
      <c r="E457" s="250"/>
      <c r="F457" s="251"/>
      <c r="G457" s="52"/>
      <c r="H457" s="99"/>
      <c r="I457" s="100"/>
      <c r="J457" s="101"/>
      <c r="K457" s="102"/>
      <c r="L457" s="103">
        <f t="shared" ref="L457:L464" si="98">I457*J457</f>
        <v>0</v>
      </c>
      <c r="M457" s="100"/>
      <c r="N457" s="100"/>
      <c r="O457" s="104">
        <f t="shared" ref="O457:O464" si="99">M457*N457</f>
        <v>0</v>
      </c>
      <c r="P457" s="252">
        <f>O465</f>
        <v>0</v>
      </c>
      <c r="Q457" s="241"/>
      <c r="R457" s="253"/>
      <c r="S457" s="52"/>
      <c r="T457" s="99"/>
      <c r="U457" s="105"/>
      <c r="V457" s="105"/>
      <c r="W457" s="256"/>
      <c r="X457" s="191"/>
      <c r="Y457" s="191"/>
      <c r="Z457" s="247"/>
      <c r="AA457" s="244"/>
      <c r="AB457" s="244"/>
      <c r="AC457" s="241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</row>
    <row r="458" spans="1:49" ht="13.5" customHeight="1">
      <c r="A458" s="242"/>
      <c r="B458" s="242"/>
      <c r="C458" s="246"/>
      <c r="D458" s="247"/>
      <c r="E458" s="242"/>
      <c r="F458" s="242"/>
      <c r="G458" s="52"/>
      <c r="H458" s="99"/>
      <c r="I458" s="100"/>
      <c r="J458" s="101"/>
      <c r="K458" s="102"/>
      <c r="L458" s="103">
        <f t="shared" si="98"/>
        <v>0</v>
      </c>
      <c r="M458" s="100"/>
      <c r="N458" s="100"/>
      <c r="O458" s="104">
        <f t="shared" si="99"/>
        <v>0</v>
      </c>
      <c r="P458" s="242"/>
      <c r="Q458" s="242"/>
      <c r="R458" s="254"/>
      <c r="S458" s="52"/>
      <c r="T458" s="99"/>
      <c r="U458" s="105"/>
      <c r="V458" s="105"/>
      <c r="W458" s="246"/>
      <c r="X458" s="191"/>
      <c r="Y458" s="191"/>
      <c r="Z458" s="247"/>
      <c r="AA458" s="246"/>
      <c r="AB458" s="246"/>
      <c r="AC458" s="242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</row>
    <row r="459" spans="1:49" ht="13.5" customHeight="1">
      <c r="A459" s="242"/>
      <c r="B459" s="242"/>
      <c r="C459" s="246"/>
      <c r="D459" s="247"/>
      <c r="E459" s="242"/>
      <c r="F459" s="242"/>
      <c r="G459" s="52"/>
      <c r="H459" s="99"/>
      <c r="I459" s="100"/>
      <c r="J459" s="101"/>
      <c r="K459" s="102"/>
      <c r="L459" s="103">
        <f t="shared" si="98"/>
        <v>0</v>
      </c>
      <c r="M459" s="100"/>
      <c r="N459" s="100"/>
      <c r="O459" s="104">
        <f t="shared" si="99"/>
        <v>0</v>
      </c>
      <c r="P459" s="242"/>
      <c r="Q459" s="242"/>
      <c r="R459" s="254"/>
      <c r="S459" s="52"/>
      <c r="T459" s="99"/>
      <c r="U459" s="105"/>
      <c r="V459" s="105"/>
      <c r="W459" s="246"/>
      <c r="X459" s="191"/>
      <c r="Y459" s="191"/>
      <c r="Z459" s="247"/>
      <c r="AA459" s="246"/>
      <c r="AB459" s="246"/>
      <c r="AC459" s="242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</row>
    <row r="460" spans="1:49" ht="13.5" customHeight="1">
      <c r="A460" s="242"/>
      <c r="B460" s="242"/>
      <c r="C460" s="246"/>
      <c r="D460" s="247"/>
      <c r="E460" s="242"/>
      <c r="F460" s="242"/>
      <c r="G460" s="52"/>
      <c r="H460" s="99"/>
      <c r="I460" s="100"/>
      <c r="J460" s="101"/>
      <c r="K460" s="102"/>
      <c r="L460" s="103">
        <f t="shared" si="98"/>
        <v>0</v>
      </c>
      <c r="M460" s="100"/>
      <c r="N460" s="100"/>
      <c r="O460" s="104">
        <f t="shared" si="99"/>
        <v>0</v>
      </c>
      <c r="P460" s="242"/>
      <c r="Q460" s="242"/>
      <c r="R460" s="254"/>
      <c r="S460" s="52"/>
      <c r="T460" s="99"/>
      <c r="U460" s="105"/>
      <c r="V460" s="105"/>
      <c r="W460" s="246"/>
      <c r="X460" s="191"/>
      <c r="Y460" s="191"/>
      <c r="Z460" s="247"/>
      <c r="AA460" s="246"/>
      <c r="AB460" s="246"/>
      <c r="AC460" s="242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</row>
    <row r="461" spans="1:49" ht="13.5" customHeight="1">
      <c r="A461" s="242"/>
      <c r="B461" s="242"/>
      <c r="C461" s="246"/>
      <c r="D461" s="247"/>
      <c r="E461" s="242"/>
      <c r="F461" s="242"/>
      <c r="G461" s="52"/>
      <c r="H461" s="99"/>
      <c r="I461" s="100"/>
      <c r="J461" s="101"/>
      <c r="K461" s="102"/>
      <c r="L461" s="103">
        <f t="shared" si="98"/>
        <v>0</v>
      </c>
      <c r="M461" s="100"/>
      <c r="N461" s="100"/>
      <c r="O461" s="104">
        <f t="shared" si="99"/>
        <v>0</v>
      </c>
      <c r="P461" s="242"/>
      <c r="Q461" s="242"/>
      <c r="R461" s="254"/>
      <c r="S461" s="52"/>
      <c r="T461" s="99"/>
      <c r="U461" s="105"/>
      <c r="V461" s="105"/>
      <c r="W461" s="246"/>
      <c r="X461" s="191"/>
      <c r="Y461" s="191"/>
      <c r="Z461" s="247"/>
      <c r="AA461" s="246"/>
      <c r="AB461" s="246"/>
      <c r="AC461" s="242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</row>
    <row r="462" spans="1:49" ht="13.5" customHeight="1">
      <c r="A462" s="242"/>
      <c r="B462" s="242"/>
      <c r="C462" s="246"/>
      <c r="D462" s="247"/>
      <c r="E462" s="242"/>
      <c r="F462" s="242"/>
      <c r="G462" s="52"/>
      <c r="H462" s="99"/>
      <c r="I462" s="100"/>
      <c r="J462" s="101"/>
      <c r="K462" s="102"/>
      <c r="L462" s="103">
        <f t="shared" si="98"/>
        <v>0</v>
      </c>
      <c r="M462" s="100"/>
      <c r="N462" s="100"/>
      <c r="O462" s="104">
        <f t="shared" si="99"/>
        <v>0</v>
      </c>
      <c r="P462" s="242"/>
      <c r="Q462" s="242"/>
      <c r="R462" s="254"/>
      <c r="S462" s="52"/>
      <c r="T462" s="99"/>
      <c r="U462" s="105"/>
      <c r="V462" s="105"/>
      <c r="W462" s="246"/>
      <c r="X462" s="191"/>
      <c r="Y462" s="191"/>
      <c r="Z462" s="247"/>
      <c r="AA462" s="246"/>
      <c r="AB462" s="246"/>
      <c r="AC462" s="242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</row>
    <row r="463" spans="1:49" ht="13.5" customHeight="1">
      <c r="A463" s="242"/>
      <c r="B463" s="242"/>
      <c r="C463" s="246"/>
      <c r="D463" s="247"/>
      <c r="E463" s="242"/>
      <c r="F463" s="242"/>
      <c r="G463" s="52"/>
      <c r="H463" s="99"/>
      <c r="I463" s="100"/>
      <c r="J463" s="101"/>
      <c r="K463" s="102"/>
      <c r="L463" s="103">
        <f t="shared" si="98"/>
        <v>0</v>
      </c>
      <c r="M463" s="100"/>
      <c r="N463" s="100"/>
      <c r="O463" s="104">
        <f t="shared" si="99"/>
        <v>0</v>
      </c>
      <c r="P463" s="242"/>
      <c r="Q463" s="242"/>
      <c r="R463" s="254"/>
      <c r="S463" s="52"/>
      <c r="T463" s="99"/>
      <c r="U463" s="105"/>
      <c r="V463" s="105"/>
      <c r="W463" s="246"/>
      <c r="X463" s="191"/>
      <c r="Y463" s="191"/>
      <c r="Z463" s="247"/>
      <c r="AA463" s="246"/>
      <c r="AB463" s="246"/>
      <c r="AC463" s="242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</row>
    <row r="464" spans="1:49" ht="13.5" customHeight="1">
      <c r="A464" s="242"/>
      <c r="B464" s="242"/>
      <c r="C464" s="246"/>
      <c r="D464" s="247"/>
      <c r="E464" s="242"/>
      <c r="F464" s="242"/>
      <c r="G464" s="52"/>
      <c r="H464" s="99"/>
      <c r="I464" s="100"/>
      <c r="J464" s="101"/>
      <c r="K464" s="102"/>
      <c r="L464" s="103">
        <f t="shared" si="98"/>
        <v>0</v>
      </c>
      <c r="M464" s="100"/>
      <c r="N464" s="100"/>
      <c r="O464" s="104">
        <f t="shared" si="99"/>
        <v>0</v>
      </c>
      <c r="P464" s="242"/>
      <c r="Q464" s="242"/>
      <c r="R464" s="254"/>
      <c r="S464" s="52"/>
      <c r="T464" s="99"/>
      <c r="U464" s="105"/>
      <c r="V464" s="105"/>
      <c r="W464" s="246"/>
      <c r="X464" s="191"/>
      <c r="Y464" s="191"/>
      <c r="Z464" s="247"/>
      <c r="AA464" s="246"/>
      <c r="AB464" s="246"/>
      <c r="AC464" s="242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</row>
    <row r="465" spans="1:49" ht="13.5" customHeight="1">
      <c r="A465" s="243"/>
      <c r="B465" s="243"/>
      <c r="C465" s="248"/>
      <c r="D465" s="249"/>
      <c r="E465" s="243"/>
      <c r="F465" s="243"/>
      <c r="G465" s="106"/>
      <c r="H465" s="107"/>
      <c r="I465" s="108"/>
      <c r="J465" s="109"/>
      <c r="K465" s="110"/>
      <c r="L465" s="111">
        <f>SUM(L457:L464)</f>
        <v>0</v>
      </c>
      <c r="M465" s="108"/>
      <c r="N465" s="108"/>
      <c r="O465" s="111">
        <f>SUM(O457:O464)</f>
        <v>0</v>
      </c>
      <c r="P465" s="243"/>
      <c r="Q465" s="243"/>
      <c r="R465" s="255"/>
      <c r="S465" s="106"/>
      <c r="T465" s="107"/>
      <c r="U465" s="112"/>
      <c r="V465" s="112"/>
      <c r="W465" s="248"/>
      <c r="X465" s="169"/>
      <c r="Y465" s="169"/>
      <c r="Z465" s="249"/>
      <c r="AA465" s="248"/>
      <c r="AB465" s="248"/>
      <c r="AC465" s="243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</row>
    <row r="466" spans="1:49" ht="13.5" customHeight="1">
      <c r="A466" s="241"/>
      <c r="B466" s="241">
        <v>50</v>
      </c>
      <c r="C466" s="244"/>
      <c r="D466" s="245"/>
      <c r="E466" s="250"/>
      <c r="F466" s="251"/>
      <c r="G466" s="52"/>
      <c r="H466" s="99"/>
      <c r="I466" s="100"/>
      <c r="J466" s="101"/>
      <c r="K466" s="102"/>
      <c r="L466" s="103">
        <f t="shared" ref="L466:L473" si="100">I466*J466</f>
        <v>0</v>
      </c>
      <c r="M466" s="100"/>
      <c r="N466" s="100"/>
      <c r="O466" s="104">
        <f t="shared" ref="O466:O473" si="101">M466*N466</f>
        <v>0</v>
      </c>
      <c r="P466" s="252">
        <v>0</v>
      </c>
      <c r="Q466" s="241"/>
      <c r="R466" s="253"/>
      <c r="S466" s="52"/>
      <c r="T466" s="99"/>
      <c r="U466" s="105"/>
      <c r="V466" s="105"/>
      <c r="W466" s="256"/>
      <c r="X466" s="191"/>
      <c r="Y466" s="191"/>
      <c r="Z466" s="247"/>
      <c r="AA466" s="244"/>
      <c r="AB466" s="244"/>
      <c r="AC466" s="241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</row>
    <row r="467" spans="1:49" ht="13.5" customHeight="1">
      <c r="A467" s="242"/>
      <c r="B467" s="242"/>
      <c r="C467" s="246"/>
      <c r="D467" s="247"/>
      <c r="E467" s="242"/>
      <c r="F467" s="242"/>
      <c r="G467" s="52"/>
      <c r="H467" s="99"/>
      <c r="I467" s="100"/>
      <c r="J467" s="101"/>
      <c r="K467" s="102"/>
      <c r="L467" s="103">
        <f t="shared" si="100"/>
        <v>0</v>
      </c>
      <c r="M467" s="100"/>
      <c r="N467" s="100"/>
      <c r="O467" s="104">
        <f t="shared" si="101"/>
        <v>0</v>
      </c>
      <c r="P467" s="242"/>
      <c r="Q467" s="242"/>
      <c r="R467" s="254"/>
      <c r="S467" s="52"/>
      <c r="T467" s="99"/>
      <c r="U467" s="105"/>
      <c r="V467" s="105"/>
      <c r="W467" s="246"/>
      <c r="X467" s="191"/>
      <c r="Y467" s="191"/>
      <c r="Z467" s="247"/>
      <c r="AA467" s="246"/>
      <c r="AB467" s="246"/>
      <c r="AC467" s="242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</row>
    <row r="468" spans="1:49" ht="13.5" customHeight="1">
      <c r="A468" s="242"/>
      <c r="B468" s="242"/>
      <c r="C468" s="246"/>
      <c r="D468" s="247"/>
      <c r="E468" s="242"/>
      <c r="F468" s="242"/>
      <c r="G468" s="52"/>
      <c r="H468" s="99"/>
      <c r="I468" s="100"/>
      <c r="J468" s="101"/>
      <c r="K468" s="102"/>
      <c r="L468" s="103">
        <f t="shared" si="100"/>
        <v>0</v>
      </c>
      <c r="M468" s="100"/>
      <c r="N468" s="100"/>
      <c r="O468" s="104">
        <f t="shared" si="101"/>
        <v>0</v>
      </c>
      <c r="P468" s="242"/>
      <c r="Q468" s="242"/>
      <c r="R468" s="254"/>
      <c r="S468" s="52"/>
      <c r="T468" s="99"/>
      <c r="U468" s="105"/>
      <c r="V468" s="105"/>
      <c r="W468" s="246"/>
      <c r="X468" s="191"/>
      <c r="Y468" s="191"/>
      <c r="Z468" s="247"/>
      <c r="AA468" s="246"/>
      <c r="AB468" s="246"/>
      <c r="AC468" s="242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</row>
    <row r="469" spans="1:49" ht="13.5" customHeight="1">
      <c r="A469" s="242"/>
      <c r="B469" s="242"/>
      <c r="C469" s="246"/>
      <c r="D469" s="247"/>
      <c r="E469" s="242"/>
      <c r="F469" s="242"/>
      <c r="G469" s="52"/>
      <c r="H469" s="99"/>
      <c r="I469" s="100"/>
      <c r="J469" s="101"/>
      <c r="K469" s="102"/>
      <c r="L469" s="103">
        <f t="shared" si="100"/>
        <v>0</v>
      </c>
      <c r="M469" s="100"/>
      <c r="N469" s="100"/>
      <c r="O469" s="104">
        <f t="shared" si="101"/>
        <v>0</v>
      </c>
      <c r="P469" s="242"/>
      <c r="Q469" s="242"/>
      <c r="R469" s="254"/>
      <c r="S469" s="52"/>
      <c r="T469" s="99"/>
      <c r="U469" s="105"/>
      <c r="V469" s="105"/>
      <c r="W469" s="246"/>
      <c r="X469" s="191"/>
      <c r="Y469" s="191"/>
      <c r="Z469" s="247"/>
      <c r="AA469" s="246"/>
      <c r="AB469" s="246"/>
      <c r="AC469" s="242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</row>
    <row r="470" spans="1:49" ht="13.5" customHeight="1">
      <c r="A470" s="242"/>
      <c r="B470" s="242"/>
      <c r="C470" s="246"/>
      <c r="D470" s="247"/>
      <c r="E470" s="242"/>
      <c r="F470" s="242"/>
      <c r="G470" s="52"/>
      <c r="H470" s="99"/>
      <c r="I470" s="100"/>
      <c r="J470" s="101"/>
      <c r="K470" s="102"/>
      <c r="L470" s="103">
        <f t="shared" si="100"/>
        <v>0</v>
      </c>
      <c r="M470" s="100"/>
      <c r="N470" s="100"/>
      <c r="O470" s="104">
        <f t="shared" si="101"/>
        <v>0</v>
      </c>
      <c r="P470" s="242"/>
      <c r="Q470" s="242"/>
      <c r="R470" s="254"/>
      <c r="S470" s="52"/>
      <c r="T470" s="99"/>
      <c r="U470" s="105"/>
      <c r="V470" s="105"/>
      <c r="W470" s="246"/>
      <c r="X470" s="191"/>
      <c r="Y470" s="191"/>
      <c r="Z470" s="247"/>
      <c r="AA470" s="246"/>
      <c r="AB470" s="246"/>
      <c r="AC470" s="242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</row>
    <row r="471" spans="1:49" ht="13.5" customHeight="1">
      <c r="A471" s="242"/>
      <c r="B471" s="242"/>
      <c r="C471" s="246"/>
      <c r="D471" s="247"/>
      <c r="E471" s="242"/>
      <c r="F471" s="242"/>
      <c r="G471" s="52"/>
      <c r="H471" s="99"/>
      <c r="I471" s="100"/>
      <c r="J471" s="101"/>
      <c r="K471" s="102"/>
      <c r="L471" s="103">
        <f t="shared" si="100"/>
        <v>0</v>
      </c>
      <c r="M471" s="100"/>
      <c r="N471" s="100"/>
      <c r="O471" s="104">
        <f t="shared" si="101"/>
        <v>0</v>
      </c>
      <c r="P471" s="242"/>
      <c r="Q471" s="242"/>
      <c r="R471" s="254"/>
      <c r="S471" s="52"/>
      <c r="T471" s="99"/>
      <c r="U471" s="105"/>
      <c r="V471" s="105"/>
      <c r="W471" s="246"/>
      <c r="X471" s="191"/>
      <c r="Y471" s="191"/>
      <c r="Z471" s="247"/>
      <c r="AA471" s="246"/>
      <c r="AB471" s="246"/>
      <c r="AC471" s="242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</row>
    <row r="472" spans="1:49" ht="13.5" customHeight="1">
      <c r="A472" s="242"/>
      <c r="B472" s="242"/>
      <c r="C472" s="246"/>
      <c r="D472" s="247"/>
      <c r="E472" s="242"/>
      <c r="F472" s="242"/>
      <c r="G472" s="52"/>
      <c r="H472" s="99"/>
      <c r="I472" s="100"/>
      <c r="J472" s="101"/>
      <c r="K472" s="102"/>
      <c r="L472" s="103">
        <f t="shared" si="100"/>
        <v>0</v>
      </c>
      <c r="M472" s="100"/>
      <c r="N472" s="100"/>
      <c r="O472" s="104">
        <f t="shared" si="101"/>
        <v>0</v>
      </c>
      <c r="P472" s="242"/>
      <c r="Q472" s="242"/>
      <c r="R472" s="254"/>
      <c r="S472" s="52"/>
      <c r="T472" s="99"/>
      <c r="U472" s="105"/>
      <c r="V472" s="105"/>
      <c r="W472" s="246"/>
      <c r="X472" s="191"/>
      <c r="Y472" s="191"/>
      <c r="Z472" s="247"/>
      <c r="AA472" s="246"/>
      <c r="AB472" s="246"/>
      <c r="AC472" s="242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</row>
    <row r="473" spans="1:49" ht="13.5" customHeight="1">
      <c r="A473" s="242"/>
      <c r="B473" s="242"/>
      <c r="C473" s="246"/>
      <c r="D473" s="247"/>
      <c r="E473" s="242"/>
      <c r="F473" s="242"/>
      <c r="G473" s="52"/>
      <c r="H473" s="99"/>
      <c r="I473" s="100"/>
      <c r="J473" s="101"/>
      <c r="K473" s="102"/>
      <c r="L473" s="103">
        <f t="shared" si="100"/>
        <v>0</v>
      </c>
      <c r="M473" s="100"/>
      <c r="N473" s="100"/>
      <c r="O473" s="104">
        <f t="shared" si="101"/>
        <v>0</v>
      </c>
      <c r="P473" s="242"/>
      <c r="Q473" s="242"/>
      <c r="R473" s="254"/>
      <c r="S473" s="52"/>
      <c r="T473" s="99"/>
      <c r="U473" s="105"/>
      <c r="V473" s="105"/>
      <c r="W473" s="246"/>
      <c r="X473" s="191"/>
      <c r="Y473" s="191"/>
      <c r="Z473" s="247"/>
      <c r="AA473" s="246"/>
      <c r="AB473" s="246"/>
      <c r="AC473" s="242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</row>
    <row r="474" spans="1:49" ht="13.5" customHeight="1">
      <c r="A474" s="243"/>
      <c r="B474" s="243"/>
      <c r="C474" s="248"/>
      <c r="D474" s="249"/>
      <c r="E474" s="243"/>
      <c r="F474" s="243"/>
      <c r="G474" s="106"/>
      <c r="H474" s="107"/>
      <c r="I474" s="108"/>
      <c r="J474" s="109"/>
      <c r="K474" s="110"/>
      <c r="L474" s="111">
        <f>SUM(L466:L473)</f>
        <v>0</v>
      </c>
      <c r="M474" s="108"/>
      <c r="N474" s="108"/>
      <c r="O474" s="111">
        <f>SUM(O466:O473)</f>
        <v>0</v>
      </c>
      <c r="P474" s="243"/>
      <c r="Q474" s="243"/>
      <c r="R474" s="255"/>
      <c r="S474" s="106"/>
      <c r="T474" s="107"/>
      <c r="U474" s="112"/>
      <c r="V474" s="112"/>
      <c r="W474" s="248"/>
      <c r="X474" s="169"/>
      <c r="Y474" s="169"/>
      <c r="Z474" s="249"/>
      <c r="AA474" s="248"/>
      <c r="AB474" s="248"/>
      <c r="AC474" s="243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</row>
    <row r="475" spans="1:49" ht="18" customHeight="1">
      <c r="A475" s="54"/>
      <c r="B475" s="54"/>
      <c r="C475" s="54"/>
      <c r="D475" s="54"/>
      <c r="E475" s="54"/>
      <c r="F475" s="54"/>
      <c r="G475" s="52"/>
      <c r="H475" s="52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</row>
    <row r="476" spans="1:49" ht="18" customHeight="1">
      <c r="A476" s="54"/>
      <c r="B476" s="54"/>
      <c r="C476" s="54"/>
      <c r="D476" s="54"/>
      <c r="E476" s="54"/>
      <c r="F476" s="54"/>
      <c r="G476" s="52"/>
      <c r="H476" s="52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</row>
    <row r="477" spans="1:49" ht="18" customHeight="1">
      <c r="A477" s="54"/>
      <c r="B477" s="54"/>
      <c r="C477" s="54"/>
      <c r="D477" s="54"/>
      <c r="E477" s="54"/>
      <c r="F477" s="54"/>
      <c r="G477" s="52"/>
      <c r="H477" s="52"/>
      <c r="I477" s="54"/>
      <c r="J477" s="54"/>
      <c r="K477" s="54"/>
      <c r="L477" s="115">
        <f>L33+L42+L51+L60+L69+L78+L87+L96+L105+L114+L123+L132+L141+L150+L159+L168+L177+L186+L195+L204+L213+L222+L231+L240+L249+L258+L267+L276+L285+L294+L303+L312+L321+L330+L339+L348+L357+L366+L375+L384+L393+L402+L411+L420+L429+L438+L447+L456+L465+L474</f>
        <v>0</v>
      </c>
      <c r="M477" s="54"/>
      <c r="N477" s="54"/>
      <c r="O477" s="54"/>
      <c r="P477" s="116">
        <f t="shared" ref="P477:R477" si="102">SUM(P25:P474)</f>
        <v>0</v>
      </c>
      <c r="Q477" s="115">
        <f t="shared" si="102"/>
        <v>0</v>
      </c>
      <c r="R477" s="115">
        <f t="shared" si="102"/>
        <v>0</v>
      </c>
      <c r="S477" s="117"/>
      <c r="T477" s="117"/>
      <c r="U477" s="115">
        <f t="shared" ref="U477:V477" si="103">SUM(U25:U474)</f>
        <v>0</v>
      </c>
      <c r="V477" s="115">
        <f t="shared" si="103"/>
        <v>0</v>
      </c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</row>
    <row r="478" spans="1:49" ht="18" customHeight="1">
      <c r="A478" s="54"/>
      <c r="B478" s="54"/>
      <c r="C478" s="54"/>
      <c r="D478" s="54"/>
      <c r="E478" s="54"/>
      <c r="F478" s="54"/>
      <c r="G478" s="52"/>
      <c r="H478" s="52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</row>
    <row r="479" spans="1:49" ht="18" customHeight="1">
      <c r="A479" s="54"/>
      <c r="B479" s="54"/>
      <c r="C479" s="54"/>
      <c r="D479" s="54"/>
      <c r="E479" s="54"/>
      <c r="F479" s="54"/>
      <c r="G479" s="52"/>
      <c r="H479" s="52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</row>
    <row r="480" spans="1:49" ht="18" customHeight="1">
      <c r="A480" s="54"/>
      <c r="B480" s="54"/>
      <c r="C480" s="54"/>
      <c r="D480" s="54"/>
      <c r="E480" s="54"/>
      <c r="F480" s="54"/>
      <c r="G480" s="52"/>
      <c r="H480" s="52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</row>
    <row r="481" spans="1:49" ht="18" customHeight="1">
      <c r="A481" s="54"/>
      <c r="B481" s="54"/>
      <c r="C481" s="54"/>
      <c r="D481" s="54"/>
      <c r="E481" s="54"/>
      <c r="F481" s="54"/>
      <c r="G481" s="52"/>
      <c r="H481" s="52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</row>
    <row r="482" spans="1:49" ht="18" customHeight="1">
      <c r="A482" s="54"/>
      <c r="B482" s="54"/>
      <c r="C482" s="54"/>
      <c r="D482" s="54"/>
      <c r="E482" s="54"/>
      <c r="F482" s="54"/>
      <c r="G482" s="52"/>
      <c r="H482" s="52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</row>
    <row r="483" spans="1:49" ht="18" customHeight="1">
      <c r="A483" s="54"/>
      <c r="B483" s="54"/>
      <c r="C483" s="54"/>
      <c r="D483" s="54"/>
      <c r="E483" s="54"/>
      <c r="F483" s="54"/>
      <c r="G483" s="52"/>
      <c r="H483" s="52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</row>
    <row r="484" spans="1:49" ht="18" customHeight="1">
      <c r="A484" s="54"/>
      <c r="B484" s="54"/>
      <c r="C484" s="54"/>
      <c r="D484" s="54"/>
      <c r="E484" s="54"/>
      <c r="F484" s="54"/>
      <c r="G484" s="52"/>
      <c r="H484" s="52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</row>
    <row r="485" spans="1:49" ht="18" customHeight="1">
      <c r="A485" s="54"/>
      <c r="B485" s="54"/>
      <c r="C485" s="54"/>
      <c r="D485" s="54"/>
      <c r="E485" s="54"/>
      <c r="F485" s="54"/>
      <c r="G485" s="52"/>
      <c r="H485" s="52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</row>
    <row r="486" spans="1:49" ht="18" customHeight="1">
      <c r="A486" s="54"/>
      <c r="B486" s="54"/>
      <c r="C486" s="54"/>
      <c r="D486" s="54"/>
      <c r="E486" s="54"/>
      <c r="F486" s="54"/>
      <c r="G486" s="52"/>
      <c r="H486" s="52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</row>
    <row r="487" spans="1:49" ht="18" customHeight="1">
      <c r="A487" s="54"/>
      <c r="B487" s="54"/>
      <c r="C487" s="54"/>
      <c r="D487" s="54"/>
      <c r="E487" s="54"/>
      <c r="F487" s="54"/>
      <c r="G487" s="52"/>
      <c r="H487" s="52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</row>
    <row r="488" spans="1:49" ht="18" customHeight="1">
      <c r="A488" s="54"/>
      <c r="B488" s="54"/>
      <c r="C488" s="54"/>
      <c r="D488" s="54"/>
      <c r="E488" s="54"/>
      <c r="F488" s="54"/>
      <c r="G488" s="52"/>
      <c r="H488" s="52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</row>
    <row r="489" spans="1:49" ht="18" customHeight="1">
      <c r="A489" s="54"/>
      <c r="B489" s="54"/>
      <c r="C489" s="54"/>
      <c r="D489" s="54"/>
      <c r="E489" s="54"/>
      <c r="F489" s="54"/>
      <c r="G489" s="52"/>
      <c r="H489" s="52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</row>
    <row r="490" spans="1:49" ht="18" customHeight="1">
      <c r="A490" s="54"/>
      <c r="B490" s="54"/>
      <c r="C490" s="54"/>
      <c r="D490" s="54"/>
      <c r="E490" s="54"/>
      <c r="F490" s="54"/>
      <c r="G490" s="52"/>
      <c r="H490" s="52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</row>
    <row r="491" spans="1:49" ht="18" customHeight="1">
      <c r="A491" s="54"/>
      <c r="B491" s="54"/>
      <c r="C491" s="54"/>
      <c r="D491" s="54"/>
      <c r="E491" s="54"/>
      <c r="F491" s="54"/>
      <c r="G491" s="52"/>
      <c r="H491" s="52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</row>
    <row r="492" spans="1:49" ht="18" customHeight="1">
      <c r="A492" s="54"/>
      <c r="B492" s="54"/>
      <c r="C492" s="54"/>
      <c r="D492" s="54"/>
      <c r="E492" s="54"/>
      <c r="F492" s="54"/>
      <c r="G492" s="52"/>
      <c r="H492" s="52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</row>
    <row r="493" spans="1:49" ht="18" customHeight="1">
      <c r="A493" s="54"/>
      <c r="B493" s="54"/>
      <c r="C493" s="54"/>
      <c r="D493" s="54"/>
      <c r="E493" s="54"/>
      <c r="F493" s="54"/>
      <c r="G493" s="52"/>
      <c r="H493" s="52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</row>
    <row r="494" spans="1:49" ht="18" customHeight="1">
      <c r="A494" s="54"/>
      <c r="B494" s="54"/>
      <c r="C494" s="54"/>
      <c r="D494" s="54"/>
      <c r="E494" s="54"/>
      <c r="F494" s="54"/>
      <c r="G494" s="52"/>
      <c r="H494" s="52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</row>
    <row r="495" spans="1:49" ht="18" customHeight="1">
      <c r="A495" s="54"/>
      <c r="B495" s="54"/>
      <c r="C495" s="54"/>
      <c r="D495" s="54"/>
      <c r="E495" s="54"/>
      <c r="F495" s="54"/>
      <c r="G495" s="52"/>
      <c r="H495" s="52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</row>
    <row r="496" spans="1:49" ht="18" customHeight="1">
      <c r="A496" s="54"/>
      <c r="B496" s="54"/>
      <c r="C496" s="54"/>
      <c r="D496" s="54"/>
      <c r="E496" s="54"/>
      <c r="F496" s="54"/>
      <c r="G496" s="52"/>
      <c r="H496" s="52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</row>
    <row r="497" spans="1:49" ht="18" customHeight="1">
      <c r="A497" s="54"/>
      <c r="B497" s="54"/>
      <c r="C497" s="54"/>
      <c r="D497" s="54"/>
      <c r="E497" s="54"/>
      <c r="F497" s="54"/>
      <c r="G497" s="52"/>
      <c r="H497" s="52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</row>
    <row r="498" spans="1:49" ht="18" customHeight="1">
      <c r="A498" s="54"/>
      <c r="B498" s="54"/>
      <c r="C498" s="54"/>
      <c r="D498" s="54"/>
      <c r="E498" s="54"/>
      <c r="F498" s="54"/>
      <c r="G498" s="52"/>
      <c r="H498" s="52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</row>
    <row r="499" spans="1:49" ht="18" customHeight="1">
      <c r="A499" s="54"/>
      <c r="B499" s="54"/>
      <c r="C499" s="54"/>
      <c r="D499" s="54"/>
      <c r="E499" s="54"/>
      <c r="F499" s="54"/>
      <c r="G499" s="52"/>
      <c r="H499" s="52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</row>
    <row r="500" spans="1:49" ht="18" customHeight="1">
      <c r="A500" s="54"/>
      <c r="B500" s="54"/>
      <c r="C500" s="54"/>
      <c r="D500" s="54"/>
      <c r="E500" s="54"/>
      <c r="F500" s="54"/>
      <c r="G500" s="52"/>
      <c r="H500" s="52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</row>
    <row r="501" spans="1:49" ht="18" customHeight="1">
      <c r="A501" s="54"/>
      <c r="B501" s="54"/>
      <c r="C501" s="54"/>
      <c r="D501" s="54"/>
      <c r="E501" s="54"/>
      <c r="F501" s="54"/>
      <c r="G501" s="52"/>
      <c r="H501" s="52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</row>
    <row r="502" spans="1:49" ht="18" customHeight="1">
      <c r="A502" s="54"/>
      <c r="B502" s="54"/>
      <c r="C502" s="54"/>
      <c r="D502" s="54"/>
      <c r="E502" s="54"/>
      <c r="F502" s="54"/>
      <c r="G502" s="52"/>
      <c r="H502" s="52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</row>
    <row r="503" spans="1:49" ht="18" customHeight="1">
      <c r="A503" s="54"/>
      <c r="B503" s="54"/>
      <c r="C503" s="54"/>
      <c r="D503" s="54"/>
      <c r="E503" s="54"/>
      <c r="F503" s="54"/>
      <c r="G503" s="52"/>
      <c r="H503" s="52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</row>
    <row r="504" spans="1:49" ht="18" customHeight="1">
      <c r="A504" s="54"/>
      <c r="B504" s="54"/>
      <c r="C504" s="54"/>
      <c r="D504" s="54"/>
      <c r="E504" s="54"/>
      <c r="F504" s="54"/>
      <c r="G504" s="52"/>
      <c r="H504" s="52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</row>
    <row r="505" spans="1:49" ht="18" customHeight="1">
      <c r="A505" s="54"/>
      <c r="B505" s="54"/>
      <c r="C505" s="54"/>
      <c r="D505" s="54"/>
      <c r="E505" s="54"/>
      <c r="F505" s="54"/>
      <c r="G505" s="52"/>
      <c r="H505" s="52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</row>
    <row r="506" spans="1:49" ht="18" customHeight="1">
      <c r="A506" s="54"/>
      <c r="B506" s="54"/>
      <c r="C506" s="54"/>
      <c r="D506" s="54"/>
      <c r="E506" s="54"/>
      <c r="F506" s="54"/>
      <c r="G506" s="52"/>
      <c r="H506" s="52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</row>
    <row r="507" spans="1:49" ht="18" customHeight="1">
      <c r="A507" s="54"/>
      <c r="B507" s="54"/>
      <c r="C507" s="54"/>
      <c r="D507" s="54"/>
      <c r="E507" s="54"/>
      <c r="F507" s="54"/>
      <c r="G507" s="52"/>
      <c r="H507" s="52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</row>
    <row r="508" spans="1:49" ht="18" customHeight="1">
      <c r="A508" s="54"/>
      <c r="B508" s="54"/>
      <c r="C508" s="54"/>
      <c r="D508" s="54"/>
      <c r="E508" s="54"/>
      <c r="F508" s="54"/>
      <c r="G508" s="52"/>
      <c r="H508" s="52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</row>
    <row r="509" spans="1:49" ht="18" customHeight="1">
      <c r="A509" s="54"/>
      <c r="B509" s="54"/>
      <c r="C509" s="54"/>
      <c r="D509" s="54"/>
      <c r="E509" s="54"/>
      <c r="F509" s="54"/>
      <c r="G509" s="52"/>
      <c r="H509" s="52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</row>
    <row r="510" spans="1:49" ht="18" customHeight="1">
      <c r="A510" s="54"/>
      <c r="B510" s="54"/>
      <c r="C510" s="54"/>
      <c r="D510" s="54"/>
      <c r="E510" s="54"/>
      <c r="F510" s="54"/>
      <c r="G510" s="52"/>
      <c r="H510" s="52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</row>
    <row r="511" spans="1:49" ht="18" customHeight="1">
      <c r="A511" s="54"/>
      <c r="B511" s="54"/>
      <c r="C511" s="54"/>
      <c r="D511" s="54"/>
      <c r="E511" s="54"/>
      <c r="F511" s="54"/>
      <c r="G511" s="52"/>
      <c r="H511" s="52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</row>
    <row r="512" spans="1:49" ht="18" customHeight="1">
      <c r="A512" s="54"/>
      <c r="B512" s="54"/>
      <c r="C512" s="54"/>
      <c r="D512" s="54"/>
      <c r="E512" s="54"/>
      <c r="F512" s="54"/>
      <c r="G512" s="52"/>
      <c r="H512" s="52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</row>
    <row r="513" spans="1:49" ht="18" customHeight="1">
      <c r="A513" s="54"/>
      <c r="B513" s="54"/>
      <c r="C513" s="54"/>
      <c r="D513" s="54"/>
      <c r="E513" s="54"/>
      <c r="F513" s="54"/>
      <c r="G513" s="52"/>
      <c r="H513" s="52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</row>
    <row r="514" spans="1:49" ht="18" customHeight="1">
      <c r="A514" s="54"/>
      <c r="B514" s="54"/>
      <c r="C514" s="54"/>
      <c r="D514" s="54"/>
      <c r="E514" s="54"/>
      <c r="F514" s="54"/>
      <c r="G514" s="52"/>
      <c r="H514" s="52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</row>
    <row r="515" spans="1:49" ht="18" customHeight="1">
      <c r="A515" s="54"/>
      <c r="B515" s="54"/>
      <c r="C515" s="54"/>
      <c r="D515" s="54"/>
      <c r="E515" s="54"/>
      <c r="F515" s="54"/>
      <c r="G515" s="52"/>
      <c r="H515" s="52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</row>
    <row r="516" spans="1:49" ht="18" customHeight="1">
      <c r="A516" s="54"/>
      <c r="B516" s="54"/>
      <c r="C516" s="54"/>
      <c r="D516" s="54"/>
      <c r="E516" s="54"/>
      <c r="F516" s="54"/>
      <c r="G516" s="52"/>
      <c r="H516" s="52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</row>
    <row r="517" spans="1:49" ht="18" customHeight="1">
      <c r="A517" s="54"/>
      <c r="B517" s="54"/>
      <c r="C517" s="54"/>
      <c r="D517" s="54"/>
      <c r="E517" s="54"/>
      <c r="F517" s="54"/>
      <c r="G517" s="52"/>
      <c r="H517" s="52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</row>
    <row r="518" spans="1:49" ht="18" customHeight="1">
      <c r="A518" s="54"/>
      <c r="B518" s="54"/>
      <c r="C518" s="54"/>
      <c r="D518" s="54"/>
      <c r="E518" s="54"/>
      <c r="F518" s="54"/>
      <c r="G518" s="52"/>
      <c r="H518" s="52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</row>
    <row r="519" spans="1:49" ht="18" customHeight="1">
      <c r="A519" s="54"/>
      <c r="B519" s="54"/>
      <c r="C519" s="54"/>
      <c r="D519" s="54"/>
      <c r="E519" s="54"/>
      <c r="F519" s="54"/>
      <c r="G519" s="52"/>
      <c r="H519" s="52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</row>
    <row r="520" spans="1:49" ht="18" customHeight="1">
      <c r="A520" s="54"/>
      <c r="B520" s="54"/>
      <c r="C520" s="54"/>
      <c r="D520" s="54"/>
      <c r="E520" s="54"/>
      <c r="F520" s="54"/>
      <c r="G520" s="52"/>
      <c r="H520" s="52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</row>
    <row r="521" spans="1:49" ht="18" customHeight="1">
      <c r="A521" s="54"/>
      <c r="B521" s="54"/>
      <c r="C521" s="54"/>
      <c r="D521" s="54"/>
      <c r="E521" s="54"/>
      <c r="F521" s="54"/>
      <c r="G521" s="52"/>
      <c r="H521" s="52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</row>
    <row r="522" spans="1:49" ht="18" customHeight="1">
      <c r="A522" s="54"/>
      <c r="B522" s="54"/>
      <c r="C522" s="54"/>
      <c r="D522" s="54"/>
      <c r="E522" s="54"/>
      <c r="F522" s="54"/>
      <c r="G522" s="52"/>
      <c r="H522" s="52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</row>
    <row r="523" spans="1:49" ht="18" customHeight="1">
      <c r="A523" s="54"/>
      <c r="B523" s="54"/>
      <c r="C523" s="54"/>
      <c r="D523" s="54"/>
      <c r="E523" s="54"/>
      <c r="F523" s="54"/>
      <c r="G523" s="52"/>
      <c r="H523" s="52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</row>
    <row r="524" spans="1:49" ht="18" customHeight="1">
      <c r="A524" s="54"/>
      <c r="B524" s="54"/>
      <c r="C524" s="54"/>
      <c r="D524" s="54"/>
      <c r="E524" s="54"/>
      <c r="F524" s="54"/>
      <c r="G524" s="52"/>
      <c r="H524" s="52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</row>
    <row r="525" spans="1:49" ht="18" customHeight="1">
      <c r="A525" s="54"/>
      <c r="B525" s="54"/>
      <c r="C525" s="54"/>
      <c r="D525" s="54"/>
      <c r="E525" s="54"/>
      <c r="F525" s="54"/>
      <c r="G525" s="52"/>
      <c r="H525" s="52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</row>
    <row r="526" spans="1:49" ht="18" customHeight="1">
      <c r="A526" s="54"/>
      <c r="B526" s="54"/>
      <c r="C526" s="54"/>
      <c r="D526" s="54"/>
      <c r="E526" s="54"/>
      <c r="F526" s="54"/>
      <c r="G526" s="52"/>
      <c r="H526" s="52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</row>
    <row r="527" spans="1:49" ht="18" customHeight="1">
      <c r="A527" s="54"/>
      <c r="B527" s="54"/>
      <c r="C527" s="54"/>
      <c r="D527" s="54"/>
      <c r="E527" s="54"/>
      <c r="F527" s="54"/>
      <c r="G527" s="52"/>
      <c r="H527" s="52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</row>
    <row r="528" spans="1:49" ht="18" customHeight="1">
      <c r="A528" s="54"/>
      <c r="B528" s="54"/>
      <c r="C528" s="54"/>
      <c r="D528" s="54"/>
      <c r="E528" s="54"/>
      <c r="F528" s="54"/>
      <c r="G528" s="52"/>
      <c r="H528" s="52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</row>
    <row r="529" spans="1:49" ht="18" customHeight="1">
      <c r="A529" s="54"/>
      <c r="B529" s="54"/>
      <c r="C529" s="54"/>
      <c r="D529" s="54"/>
      <c r="E529" s="54"/>
      <c r="F529" s="54"/>
      <c r="G529" s="52"/>
      <c r="H529" s="52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</row>
    <row r="530" spans="1:49" ht="18" customHeight="1">
      <c r="A530" s="54"/>
      <c r="B530" s="54"/>
      <c r="C530" s="54"/>
      <c r="D530" s="54"/>
      <c r="E530" s="54"/>
      <c r="F530" s="54"/>
      <c r="G530" s="52"/>
      <c r="H530" s="52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</row>
    <row r="531" spans="1:49" ht="18" customHeight="1">
      <c r="A531" s="54"/>
      <c r="B531" s="54"/>
      <c r="C531" s="54"/>
      <c r="D531" s="54"/>
      <c r="E531" s="54"/>
      <c r="F531" s="54"/>
      <c r="G531" s="52"/>
      <c r="H531" s="52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</row>
    <row r="532" spans="1:49" ht="18" customHeight="1">
      <c r="A532" s="54"/>
      <c r="B532" s="54"/>
      <c r="C532" s="54"/>
      <c r="D532" s="54"/>
      <c r="E532" s="54"/>
      <c r="F532" s="54"/>
      <c r="G532" s="52"/>
      <c r="H532" s="52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</row>
    <row r="533" spans="1:49" ht="18" customHeight="1">
      <c r="A533" s="54"/>
      <c r="B533" s="54"/>
      <c r="C533" s="54"/>
      <c r="D533" s="54"/>
      <c r="E533" s="54"/>
      <c r="F533" s="54"/>
      <c r="G533" s="52"/>
      <c r="H533" s="52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</row>
    <row r="534" spans="1:49" ht="18" customHeight="1">
      <c r="A534" s="54"/>
      <c r="B534" s="54"/>
      <c r="C534" s="54"/>
      <c r="D534" s="54"/>
      <c r="E534" s="54"/>
      <c r="F534" s="54"/>
      <c r="G534" s="52"/>
      <c r="H534" s="52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</row>
    <row r="535" spans="1:49" ht="18" customHeight="1">
      <c r="A535" s="54"/>
      <c r="B535" s="54"/>
      <c r="C535" s="54"/>
      <c r="D535" s="54"/>
      <c r="E535" s="54"/>
      <c r="F535" s="54"/>
      <c r="G535" s="52"/>
      <c r="H535" s="52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</row>
    <row r="536" spans="1:49" ht="18" customHeight="1">
      <c r="A536" s="54"/>
      <c r="B536" s="54"/>
      <c r="C536" s="54"/>
      <c r="D536" s="54"/>
      <c r="E536" s="54"/>
      <c r="F536" s="54"/>
      <c r="G536" s="52"/>
      <c r="H536" s="52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</row>
    <row r="537" spans="1:49" ht="18" customHeight="1">
      <c r="A537" s="54"/>
      <c r="B537" s="54"/>
      <c r="C537" s="54"/>
      <c r="D537" s="54"/>
      <c r="E537" s="54"/>
      <c r="F537" s="54"/>
      <c r="G537" s="52"/>
      <c r="H537" s="52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</row>
    <row r="538" spans="1:49" ht="18" customHeight="1">
      <c r="A538" s="54"/>
      <c r="B538" s="54"/>
      <c r="C538" s="54"/>
      <c r="D538" s="54"/>
      <c r="E538" s="54"/>
      <c r="F538" s="54"/>
      <c r="G538" s="52"/>
      <c r="H538" s="52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</row>
    <row r="539" spans="1:49" ht="18" customHeight="1">
      <c r="A539" s="54"/>
      <c r="B539" s="54"/>
      <c r="C539" s="54"/>
      <c r="D539" s="54"/>
      <c r="E539" s="54"/>
      <c r="F539" s="54"/>
      <c r="G539" s="52"/>
      <c r="H539" s="52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</row>
    <row r="540" spans="1:49" ht="18" customHeight="1">
      <c r="A540" s="54"/>
      <c r="B540" s="54"/>
      <c r="C540" s="54"/>
      <c r="D540" s="54"/>
      <c r="E540" s="54"/>
      <c r="F540" s="54"/>
      <c r="G540" s="52"/>
      <c r="H540" s="52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</row>
    <row r="541" spans="1:49" ht="18" customHeight="1">
      <c r="A541" s="54"/>
      <c r="B541" s="54"/>
      <c r="C541" s="54"/>
      <c r="D541" s="54"/>
      <c r="E541" s="54"/>
      <c r="F541" s="54"/>
      <c r="G541" s="52"/>
      <c r="H541" s="52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</row>
    <row r="542" spans="1:49" ht="18" customHeight="1">
      <c r="A542" s="54"/>
      <c r="B542" s="54"/>
      <c r="C542" s="54"/>
      <c r="D542" s="54"/>
      <c r="E542" s="54"/>
      <c r="F542" s="54"/>
      <c r="G542" s="52"/>
      <c r="H542" s="52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</row>
    <row r="543" spans="1:49" ht="18" customHeight="1">
      <c r="A543" s="54"/>
      <c r="B543" s="54"/>
      <c r="C543" s="54"/>
      <c r="D543" s="54"/>
      <c r="E543" s="54"/>
      <c r="F543" s="54"/>
      <c r="G543" s="52"/>
      <c r="H543" s="52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</row>
    <row r="544" spans="1:49" ht="18" customHeight="1">
      <c r="A544" s="54"/>
      <c r="B544" s="54"/>
      <c r="C544" s="54"/>
      <c r="D544" s="54"/>
      <c r="E544" s="54"/>
      <c r="F544" s="54"/>
      <c r="G544" s="52"/>
      <c r="H544" s="52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</row>
    <row r="545" spans="1:49" ht="18" customHeight="1">
      <c r="A545" s="54"/>
      <c r="B545" s="54"/>
      <c r="C545" s="54"/>
      <c r="D545" s="54"/>
      <c r="E545" s="54"/>
      <c r="F545" s="54"/>
      <c r="G545" s="52"/>
      <c r="H545" s="52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</row>
    <row r="546" spans="1:49" ht="18" customHeight="1">
      <c r="A546" s="54"/>
      <c r="B546" s="54"/>
      <c r="C546" s="54"/>
      <c r="D546" s="54"/>
      <c r="E546" s="54"/>
      <c r="F546" s="54"/>
      <c r="G546" s="52"/>
      <c r="H546" s="52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</row>
    <row r="547" spans="1:49" ht="18" customHeight="1">
      <c r="A547" s="54"/>
      <c r="B547" s="54"/>
      <c r="C547" s="54"/>
      <c r="D547" s="54"/>
      <c r="E547" s="54"/>
      <c r="F547" s="54"/>
      <c r="G547" s="52"/>
      <c r="H547" s="52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</row>
    <row r="548" spans="1:49" ht="18" customHeight="1">
      <c r="A548" s="54"/>
      <c r="B548" s="54"/>
      <c r="C548" s="54"/>
      <c r="D548" s="54"/>
      <c r="E548" s="54"/>
      <c r="F548" s="54"/>
      <c r="G548" s="52"/>
      <c r="H548" s="52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</row>
    <row r="549" spans="1:49" ht="18" customHeight="1">
      <c r="A549" s="54"/>
      <c r="B549" s="54"/>
      <c r="C549" s="54"/>
      <c r="D549" s="54"/>
      <c r="E549" s="54"/>
      <c r="F549" s="54"/>
      <c r="G549" s="52"/>
      <c r="H549" s="52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</row>
    <row r="550" spans="1:49" ht="18" customHeight="1">
      <c r="A550" s="54"/>
      <c r="B550" s="54"/>
      <c r="C550" s="54"/>
      <c r="D550" s="54"/>
      <c r="E550" s="54"/>
      <c r="F550" s="54"/>
      <c r="G550" s="52"/>
      <c r="H550" s="52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</row>
    <row r="551" spans="1:49" ht="18" customHeight="1">
      <c r="A551" s="54"/>
      <c r="B551" s="54"/>
      <c r="C551" s="54"/>
      <c r="D551" s="54"/>
      <c r="E551" s="54"/>
      <c r="F551" s="54"/>
      <c r="G551" s="52"/>
      <c r="H551" s="52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</row>
    <row r="552" spans="1:49" ht="18" customHeight="1">
      <c r="A552" s="54"/>
      <c r="B552" s="54"/>
      <c r="C552" s="54"/>
      <c r="D552" s="54"/>
      <c r="E552" s="54"/>
      <c r="F552" s="54"/>
      <c r="G552" s="52"/>
      <c r="H552" s="52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</row>
    <row r="553" spans="1:49" ht="18" customHeight="1">
      <c r="A553" s="54"/>
      <c r="B553" s="54"/>
      <c r="C553" s="54"/>
      <c r="D553" s="54"/>
      <c r="E553" s="54"/>
      <c r="F553" s="54"/>
      <c r="G553" s="52"/>
      <c r="H553" s="52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</row>
    <row r="554" spans="1:49" ht="18" customHeight="1">
      <c r="A554" s="54"/>
      <c r="B554" s="54"/>
      <c r="C554" s="54"/>
      <c r="D554" s="54"/>
      <c r="E554" s="54"/>
      <c r="F554" s="54"/>
      <c r="G554" s="52"/>
      <c r="H554" s="52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</row>
    <row r="555" spans="1:49" ht="18" customHeight="1">
      <c r="A555" s="54"/>
      <c r="B555" s="54"/>
      <c r="C555" s="54"/>
      <c r="D555" s="54"/>
      <c r="E555" s="54"/>
      <c r="F555" s="54"/>
      <c r="G555" s="52"/>
      <c r="H555" s="52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</row>
    <row r="556" spans="1:49" ht="18" customHeight="1">
      <c r="A556" s="54"/>
      <c r="B556" s="54"/>
      <c r="C556" s="54"/>
      <c r="D556" s="54"/>
      <c r="E556" s="54"/>
      <c r="F556" s="54"/>
      <c r="G556" s="52"/>
      <c r="H556" s="52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</row>
    <row r="557" spans="1:49" ht="18" customHeight="1">
      <c r="A557" s="54"/>
      <c r="B557" s="54"/>
      <c r="C557" s="54"/>
      <c r="D557" s="54"/>
      <c r="E557" s="54"/>
      <c r="F557" s="54"/>
      <c r="G557" s="52"/>
      <c r="H557" s="52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</row>
    <row r="558" spans="1:49" ht="18" customHeight="1">
      <c r="A558" s="54"/>
      <c r="B558" s="54"/>
      <c r="C558" s="54"/>
      <c r="D558" s="54"/>
      <c r="E558" s="54"/>
      <c r="F558" s="54"/>
      <c r="G558" s="52"/>
      <c r="H558" s="52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</row>
    <row r="559" spans="1:49" ht="18" customHeight="1">
      <c r="A559" s="54"/>
      <c r="B559" s="54"/>
      <c r="C559" s="54"/>
      <c r="D559" s="54"/>
      <c r="E559" s="54"/>
      <c r="F559" s="54"/>
      <c r="G559" s="52"/>
      <c r="H559" s="52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  <c r="AV559" s="54"/>
      <c r="AW559" s="54"/>
    </row>
    <row r="560" spans="1:49" ht="18" customHeight="1">
      <c r="A560" s="54"/>
      <c r="B560" s="54"/>
      <c r="C560" s="54"/>
      <c r="D560" s="54"/>
      <c r="E560" s="54"/>
      <c r="F560" s="54"/>
      <c r="G560" s="52"/>
      <c r="H560" s="52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</row>
    <row r="561" spans="1:49" ht="18" customHeight="1">
      <c r="A561" s="54"/>
      <c r="B561" s="54"/>
      <c r="C561" s="54"/>
      <c r="D561" s="54"/>
      <c r="E561" s="54"/>
      <c r="F561" s="54"/>
      <c r="G561" s="52"/>
      <c r="H561" s="52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</row>
    <row r="562" spans="1:49" ht="18" customHeight="1">
      <c r="A562" s="54"/>
      <c r="B562" s="54"/>
      <c r="C562" s="54"/>
      <c r="D562" s="54"/>
      <c r="E562" s="54"/>
      <c r="F562" s="54"/>
      <c r="G562" s="52"/>
      <c r="H562" s="52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</row>
    <row r="563" spans="1:49" ht="18" customHeight="1">
      <c r="A563" s="54"/>
      <c r="B563" s="54"/>
      <c r="C563" s="54"/>
      <c r="D563" s="54"/>
      <c r="E563" s="54"/>
      <c r="F563" s="54"/>
      <c r="G563" s="52"/>
      <c r="H563" s="52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</row>
    <row r="564" spans="1:49" ht="18" customHeight="1">
      <c r="A564" s="54"/>
      <c r="B564" s="54"/>
      <c r="C564" s="54"/>
      <c r="D564" s="54"/>
      <c r="E564" s="54"/>
      <c r="F564" s="54"/>
      <c r="G564" s="52"/>
      <c r="H564" s="52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</row>
    <row r="565" spans="1:49" ht="18" customHeight="1">
      <c r="A565" s="54"/>
      <c r="B565" s="54"/>
      <c r="C565" s="54"/>
      <c r="D565" s="54"/>
      <c r="E565" s="54"/>
      <c r="F565" s="54"/>
      <c r="G565" s="52"/>
      <c r="H565" s="52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</row>
    <row r="566" spans="1:49" ht="18" customHeight="1">
      <c r="A566" s="54"/>
      <c r="B566" s="54"/>
      <c r="C566" s="54"/>
      <c r="D566" s="54"/>
      <c r="E566" s="54"/>
      <c r="F566" s="54"/>
      <c r="G566" s="52"/>
      <c r="H566" s="52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</row>
    <row r="567" spans="1:49" ht="18" customHeight="1">
      <c r="A567" s="54"/>
      <c r="B567" s="54"/>
      <c r="C567" s="54"/>
      <c r="D567" s="54"/>
      <c r="E567" s="54"/>
      <c r="F567" s="54"/>
      <c r="G567" s="52"/>
      <c r="H567" s="52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</row>
    <row r="568" spans="1:49" ht="18" customHeight="1">
      <c r="A568" s="54"/>
      <c r="B568" s="54"/>
      <c r="C568" s="54"/>
      <c r="D568" s="54"/>
      <c r="E568" s="54"/>
      <c r="F568" s="54"/>
      <c r="G568" s="52"/>
      <c r="H568" s="52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</row>
    <row r="569" spans="1:49" ht="18" customHeight="1">
      <c r="A569" s="54"/>
      <c r="B569" s="54"/>
      <c r="C569" s="54"/>
      <c r="D569" s="54"/>
      <c r="E569" s="54"/>
      <c r="F569" s="54"/>
      <c r="G569" s="52"/>
      <c r="H569" s="52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</row>
    <row r="570" spans="1:49" ht="18" customHeight="1">
      <c r="A570" s="54"/>
      <c r="B570" s="54"/>
      <c r="C570" s="54"/>
      <c r="D570" s="54"/>
      <c r="E570" s="54"/>
      <c r="F570" s="54"/>
      <c r="G570" s="52"/>
      <c r="H570" s="52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</row>
    <row r="571" spans="1:49" ht="18" customHeight="1">
      <c r="A571" s="54"/>
      <c r="B571" s="54"/>
      <c r="C571" s="54"/>
      <c r="D571" s="54"/>
      <c r="E571" s="54"/>
      <c r="F571" s="54"/>
      <c r="G571" s="52"/>
      <c r="H571" s="52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</row>
    <row r="572" spans="1:49" ht="18" customHeight="1">
      <c r="A572" s="54"/>
      <c r="B572" s="54"/>
      <c r="C572" s="54"/>
      <c r="D572" s="54"/>
      <c r="E572" s="54"/>
      <c r="F572" s="54"/>
      <c r="G572" s="52"/>
      <c r="H572" s="52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</row>
    <row r="573" spans="1:49" ht="18" customHeight="1">
      <c r="A573" s="54"/>
      <c r="B573" s="54"/>
      <c r="C573" s="54"/>
      <c r="D573" s="54"/>
      <c r="E573" s="54"/>
      <c r="F573" s="54"/>
      <c r="G573" s="52"/>
      <c r="H573" s="52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</row>
    <row r="574" spans="1:49" ht="18" customHeight="1">
      <c r="A574" s="54"/>
      <c r="B574" s="54"/>
      <c r="C574" s="54"/>
      <c r="D574" s="54"/>
      <c r="E574" s="54"/>
      <c r="F574" s="54"/>
      <c r="G574" s="52"/>
      <c r="H574" s="52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</row>
    <row r="575" spans="1:49" ht="18" customHeight="1">
      <c r="A575" s="54"/>
      <c r="B575" s="54"/>
      <c r="C575" s="54"/>
      <c r="D575" s="54"/>
      <c r="E575" s="54"/>
      <c r="F575" s="54"/>
      <c r="G575" s="52"/>
      <c r="H575" s="52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</row>
    <row r="576" spans="1:49" ht="18" customHeight="1">
      <c r="A576" s="54"/>
      <c r="B576" s="54"/>
      <c r="C576" s="54"/>
      <c r="D576" s="54"/>
      <c r="E576" s="54"/>
      <c r="F576" s="54"/>
      <c r="G576" s="52"/>
      <c r="H576" s="52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</row>
    <row r="577" spans="1:49" ht="18" customHeight="1">
      <c r="A577" s="54"/>
      <c r="B577" s="54"/>
      <c r="C577" s="54"/>
      <c r="D577" s="54"/>
      <c r="E577" s="54"/>
      <c r="F577" s="54"/>
      <c r="G577" s="52"/>
      <c r="H577" s="52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</row>
    <row r="578" spans="1:49" ht="18" customHeight="1">
      <c r="A578" s="54"/>
      <c r="B578" s="54"/>
      <c r="C578" s="54"/>
      <c r="D578" s="54"/>
      <c r="E578" s="54"/>
      <c r="F578" s="54"/>
      <c r="G578" s="52"/>
      <c r="H578" s="52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</row>
    <row r="579" spans="1:49" ht="18" customHeight="1">
      <c r="A579" s="54"/>
      <c r="B579" s="54"/>
      <c r="C579" s="54"/>
      <c r="D579" s="54"/>
      <c r="E579" s="54"/>
      <c r="F579" s="54"/>
      <c r="G579" s="52"/>
      <c r="H579" s="52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</row>
    <row r="580" spans="1:49" ht="18" customHeight="1">
      <c r="A580" s="54"/>
      <c r="B580" s="54"/>
      <c r="C580" s="54"/>
      <c r="D580" s="54"/>
      <c r="E580" s="54"/>
      <c r="F580" s="54"/>
      <c r="G580" s="52"/>
      <c r="H580" s="52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</row>
    <row r="581" spans="1:49" ht="18" customHeight="1">
      <c r="A581" s="54"/>
      <c r="B581" s="54"/>
      <c r="C581" s="54"/>
      <c r="D581" s="54"/>
      <c r="E581" s="54"/>
      <c r="F581" s="54"/>
      <c r="G581" s="52"/>
      <c r="H581" s="52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</row>
    <row r="582" spans="1:49" ht="18" customHeight="1">
      <c r="A582" s="54"/>
      <c r="B582" s="54"/>
      <c r="C582" s="54"/>
      <c r="D582" s="54"/>
      <c r="E582" s="54"/>
      <c r="F582" s="54"/>
      <c r="G582" s="52"/>
      <c r="H582" s="52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</row>
    <row r="583" spans="1:49" ht="18" customHeight="1">
      <c r="A583" s="54"/>
      <c r="B583" s="54"/>
      <c r="C583" s="54"/>
      <c r="D583" s="54"/>
      <c r="E583" s="54"/>
      <c r="F583" s="54"/>
      <c r="G583" s="52"/>
      <c r="H583" s="52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</row>
    <row r="584" spans="1:49" ht="18" customHeight="1">
      <c r="A584" s="54"/>
      <c r="B584" s="54"/>
      <c r="C584" s="54"/>
      <c r="D584" s="54"/>
      <c r="E584" s="54"/>
      <c r="F584" s="54"/>
      <c r="G584" s="52"/>
      <c r="H584" s="52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</row>
    <row r="585" spans="1:49" ht="18" customHeight="1">
      <c r="A585" s="54"/>
      <c r="B585" s="54"/>
      <c r="C585" s="54"/>
      <c r="D585" s="54"/>
      <c r="E585" s="54"/>
      <c r="F585" s="54"/>
      <c r="G585" s="52"/>
      <c r="H585" s="52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</row>
    <row r="586" spans="1:49" ht="18" customHeight="1">
      <c r="A586" s="54"/>
      <c r="B586" s="54"/>
      <c r="C586" s="54"/>
      <c r="D586" s="54"/>
      <c r="E586" s="54"/>
      <c r="F586" s="54"/>
      <c r="G586" s="52"/>
      <c r="H586" s="52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</row>
    <row r="587" spans="1:49" ht="18" customHeight="1">
      <c r="A587" s="54"/>
      <c r="B587" s="54"/>
      <c r="C587" s="54"/>
      <c r="D587" s="54"/>
      <c r="E587" s="54"/>
      <c r="F587" s="54"/>
      <c r="G587" s="52"/>
      <c r="H587" s="52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</row>
    <row r="588" spans="1:49" ht="18" customHeight="1">
      <c r="A588" s="54"/>
      <c r="B588" s="54"/>
      <c r="C588" s="54"/>
      <c r="D588" s="54"/>
      <c r="E588" s="54"/>
      <c r="F588" s="54"/>
      <c r="G588" s="52"/>
      <c r="H588" s="52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</row>
    <row r="589" spans="1:49" ht="18" customHeight="1">
      <c r="A589" s="54"/>
      <c r="B589" s="54"/>
      <c r="C589" s="54"/>
      <c r="D589" s="54"/>
      <c r="E589" s="54"/>
      <c r="F589" s="54"/>
      <c r="G589" s="52"/>
      <c r="H589" s="52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</row>
    <row r="590" spans="1:49" ht="18" customHeight="1">
      <c r="A590" s="54"/>
      <c r="B590" s="54"/>
      <c r="C590" s="54"/>
      <c r="D590" s="54"/>
      <c r="E590" s="54"/>
      <c r="F590" s="54"/>
      <c r="G590" s="52"/>
      <c r="H590" s="52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</row>
    <row r="591" spans="1:49" ht="18" customHeight="1">
      <c r="A591" s="54"/>
      <c r="B591" s="54"/>
      <c r="C591" s="54"/>
      <c r="D591" s="54"/>
      <c r="E591" s="54"/>
      <c r="F591" s="54"/>
      <c r="G591" s="52"/>
      <c r="H591" s="52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</row>
    <row r="592" spans="1:49" ht="18" customHeight="1">
      <c r="A592" s="54"/>
      <c r="B592" s="54"/>
      <c r="C592" s="54"/>
      <c r="D592" s="54"/>
      <c r="E592" s="54"/>
      <c r="F592" s="54"/>
      <c r="G592" s="52"/>
      <c r="H592" s="52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</row>
    <row r="593" spans="1:49" ht="18" customHeight="1">
      <c r="A593" s="54"/>
      <c r="B593" s="54"/>
      <c r="C593" s="54"/>
      <c r="D593" s="54"/>
      <c r="E593" s="54"/>
      <c r="F593" s="54"/>
      <c r="G593" s="52"/>
      <c r="H593" s="52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</row>
    <row r="594" spans="1:49" ht="18" customHeight="1">
      <c r="A594" s="54"/>
      <c r="B594" s="54"/>
      <c r="C594" s="54"/>
      <c r="D594" s="54"/>
      <c r="E594" s="54"/>
      <c r="F594" s="54"/>
      <c r="G594" s="52"/>
      <c r="H594" s="52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</row>
    <row r="595" spans="1:49" ht="18" customHeight="1">
      <c r="A595" s="54"/>
      <c r="B595" s="54"/>
      <c r="C595" s="54"/>
      <c r="D595" s="54"/>
      <c r="E595" s="54"/>
      <c r="F595" s="54"/>
      <c r="G595" s="52"/>
      <c r="H595" s="52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</row>
    <row r="596" spans="1:49" ht="18" customHeight="1">
      <c r="A596" s="54"/>
      <c r="B596" s="54"/>
      <c r="C596" s="54"/>
      <c r="D596" s="54"/>
      <c r="E596" s="54"/>
      <c r="F596" s="54"/>
      <c r="G596" s="52"/>
      <c r="H596" s="52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</row>
    <row r="597" spans="1:49" ht="18" customHeight="1">
      <c r="A597" s="54"/>
      <c r="B597" s="54"/>
      <c r="C597" s="54"/>
      <c r="D597" s="54"/>
      <c r="E597" s="54"/>
      <c r="F597" s="54"/>
      <c r="G597" s="52"/>
      <c r="H597" s="52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</row>
    <row r="598" spans="1:49" ht="18" customHeight="1">
      <c r="A598" s="54"/>
      <c r="B598" s="54"/>
      <c r="C598" s="54"/>
      <c r="D598" s="54"/>
      <c r="E598" s="54"/>
      <c r="F598" s="54"/>
      <c r="G598" s="52"/>
      <c r="H598" s="52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</row>
    <row r="599" spans="1:49" ht="18" customHeight="1">
      <c r="A599" s="54"/>
      <c r="B599" s="54"/>
      <c r="C599" s="54"/>
      <c r="D599" s="54"/>
      <c r="E599" s="54"/>
      <c r="F599" s="54"/>
      <c r="G599" s="52"/>
      <c r="H599" s="52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</row>
    <row r="600" spans="1:49" ht="18" customHeight="1">
      <c r="A600" s="54"/>
      <c r="B600" s="54"/>
      <c r="C600" s="54"/>
      <c r="D600" s="54"/>
      <c r="E600" s="54"/>
      <c r="F600" s="54"/>
      <c r="G600" s="52"/>
      <c r="H600" s="52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</row>
    <row r="601" spans="1:49" ht="18" customHeight="1">
      <c r="A601" s="54"/>
      <c r="B601" s="54"/>
      <c r="C601" s="54"/>
      <c r="D601" s="54"/>
      <c r="E601" s="54"/>
      <c r="F601" s="54"/>
      <c r="G601" s="52"/>
      <c r="H601" s="52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</row>
    <row r="602" spans="1:49" ht="18" customHeight="1">
      <c r="A602" s="54"/>
      <c r="B602" s="54"/>
      <c r="C602" s="54"/>
      <c r="D602" s="54"/>
      <c r="E602" s="54"/>
      <c r="F602" s="54"/>
      <c r="G602" s="52"/>
      <c r="H602" s="52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</row>
    <row r="603" spans="1:49" ht="18" customHeight="1">
      <c r="A603" s="54"/>
      <c r="B603" s="54"/>
      <c r="C603" s="54"/>
      <c r="D603" s="54"/>
      <c r="E603" s="54"/>
      <c r="F603" s="54"/>
      <c r="G603" s="52"/>
      <c r="H603" s="52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</row>
    <row r="604" spans="1:49" ht="18" customHeight="1">
      <c r="A604" s="54"/>
      <c r="B604" s="54"/>
      <c r="C604" s="54"/>
      <c r="D604" s="54"/>
      <c r="E604" s="54"/>
      <c r="F604" s="54"/>
      <c r="G604" s="52"/>
      <c r="H604" s="52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</row>
    <row r="605" spans="1:49" ht="18" customHeight="1">
      <c r="A605" s="54"/>
      <c r="B605" s="54"/>
      <c r="C605" s="54"/>
      <c r="D605" s="54"/>
      <c r="E605" s="54"/>
      <c r="F605" s="54"/>
      <c r="G605" s="52"/>
      <c r="H605" s="52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</row>
    <row r="606" spans="1:49" ht="18" customHeight="1">
      <c r="A606" s="54"/>
      <c r="B606" s="54"/>
      <c r="C606" s="54"/>
      <c r="D606" s="54"/>
      <c r="E606" s="54"/>
      <c r="F606" s="54"/>
      <c r="G606" s="52"/>
      <c r="H606" s="52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</row>
    <row r="607" spans="1:49" ht="18" customHeight="1">
      <c r="A607" s="54"/>
      <c r="B607" s="54"/>
      <c r="C607" s="54"/>
      <c r="D607" s="54"/>
      <c r="E607" s="54"/>
      <c r="F607" s="54"/>
      <c r="G607" s="52"/>
      <c r="H607" s="52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</row>
    <row r="608" spans="1:49" ht="18" customHeight="1">
      <c r="A608" s="54"/>
      <c r="B608" s="54"/>
      <c r="C608" s="54"/>
      <c r="D608" s="54"/>
      <c r="E608" s="54"/>
      <c r="F608" s="54"/>
      <c r="G608" s="52"/>
      <c r="H608" s="52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</row>
    <row r="609" spans="1:49" ht="18" customHeight="1">
      <c r="A609" s="54"/>
      <c r="B609" s="54"/>
      <c r="C609" s="54"/>
      <c r="D609" s="54"/>
      <c r="E609" s="54"/>
      <c r="F609" s="54"/>
      <c r="G609" s="52"/>
      <c r="H609" s="52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</row>
    <row r="610" spans="1:49" ht="18" customHeight="1">
      <c r="A610" s="54"/>
      <c r="B610" s="54"/>
      <c r="C610" s="54"/>
      <c r="D610" s="54"/>
      <c r="E610" s="54"/>
      <c r="F610" s="54"/>
      <c r="G610" s="52"/>
      <c r="H610" s="52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</row>
    <row r="611" spans="1:49" ht="18" customHeight="1">
      <c r="A611" s="54"/>
      <c r="B611" s="54"/>
      <c r="C611" s="54"/>
      <c r="D611" s="54"/>
      <c r="E611" s="54"/>
      <c r="F611" s="54"/>
      <c r="G611" s="52"/>
      <c r="H611" s="52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</row>
    <row r="612" spans="1:49" ht="18" customHeight="1">
      <c r="A612" s="54"/>
      <c r="B612" s="54"/>
      <c r="C612" s="54"/>
      <c r="D612" s="54"/>
      <c r="E612" s="54"/>
      <c r="F612" s="54"/>
      <c r="G612" s="52"/>
      <c r="H612" s="52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</row>
    <row r="613" spans="1:49" ht="18" customHeight="1">
      <c r="A613" s="54"/>
      <c r="B613" s="54"/>
      <c r="C613" s="54"/>
      <c r="D613" s="54"/>
      <c r="E613" s="54"/>
      <c r="F613" s="54"/>
      <c r="G613" s="52"/>
      <c r="H613" s="52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</row>
    <row r="614" spans="1:49" ht="18" customHeight="1">
      <c r="A614" s="54"/>
      <c r="B614" s="54"/>
      <c r="C614" s="54"/>
      <c r="D614" s="54"/>
      <c r="E614" s="54"/>
      <c r="F614" s="54"/>
      <c r="G614" s="52"/>
      <c r="H614" s="52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</row>
    <row r="615" spans="1:49" ht="18" customHeight="1">
      <c r="A615" s="54"/>
      <c r="B615" s="54"/>
      <c r="C615" s="54"/>
      <c r="D615" s="54"/>
      <c r="E615" s="54"/>
      <c r="F615" s="54"/>
      <c r="G615" s="52"/>
      <c r="H615" s="52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</row>
    <row r="616" spans="1:49" ht="18" customHeight="1">
      <c r="A616" s="54"/>
      <c r="B616" s="54"/>
      <c r="C616" s="54"/>
      <c r="D616" s="54"/>
      <c r="E616" s="54"/>
      <c r="F616" s="54"/>
      <c r="G616" s="52"/>
      <c r="H616" s="52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</row>
    <row r="617" spans="1:49" ht="18" customHeight="1">
      <c r="A617" s="54"/>
      <c r="B617" s="54"/>
      <c r="C617" s="54"/>
      <c r="D617" s="54"/>
      <c r="E617" s="54"/>
      <c r="F617" s="54"/>
      <c r="G617" s="52"/>
      <c r="H617" s="52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</row>
    <row r="618" spans="1:49" ht="18" customHeight="1">
      <c r="A618" s="54"/>
      <c r="B618" s="54"/>
      <c r="C618" s="54"/>
      <c r="D618" s="54"/>
      <c r="E618" s="54"/>
      <c r="F618" s="54"/>
      <c r="G618" s="52"/>
      <c r="H618" s="52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</row>
    <row r="619" spans="1:49" ht="18" customHeight="1">
      <c r="A619" s="54"/>
      <c r="B619" s="54"/>
      <c r="C619" s="54"/>
      <c r="D619" s="54"/>
      <c r="E619" s="54"/>
      <c r="F619" s="54"/>
      <c r="G619" s="52"/>
      <c r="H619" s="52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</row>
    <row r="620" spans="1:49" ht="18" customHeight="1">
      <c r="A620" s="54"/>
      <c r="B620" s="54"/>
      <c r="C620" s="54"/>
      <c r="D620" s="54"/>
      <c r="E620" s="54"/>
      <c r="F620" s="54"/>
      <c r="G620" s="52"/>
      <c r="H620" s="52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</row>
    <row r="621" spans="1:49" ht="18" customHeight="1">
      <c r="A621" s="54"/>
      <c r="B621" s="54"/>
      <c r="C621" s="54"/>
      <c r="D621" s="54"/>
      <c r="E621" s="54"/>
      <c r="F621" s="54"/>
      <c r="G621" s="52"/>
      <c r="H621" s="52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</row>
    <row r="622" spans="1:49" ht="18" customHeight="1">
      <c r="A622" s="54"/>
      <c r="B622" s="54"/>
      <c r="C622" s="54"/>
      <c r="D622" s="54"/>
      <c r="E622" s="54"/>
      <c r="F622" s="54"/>
      <c r="G622" s="52"/>
      <c r="H622" s="52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</row>
    <row r="623" spans="1:49" ht="18" customHeight="1">
      <c r="A623" s="54"/>
      <c r="B623" s="54"/>
      <c r="C623" s="54"/>
      <c r="D623" s="54"/>
      <c r="E623" s="54"/>
      <c r="F623" s="54"/>
      <c r="G623" s="52"/>
      <c r="H623" s="52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  <c r="AV623" s="54"/>
      <c r="AW623" s="54"/>
    </row>
    <row r="624" spans="1:49" ht="18" customHeight="1">
      <c r="A624" s="54"/>
      <c r="B624" s="54"/>
      <c r="C624" s="54"/>
      <c r="D624" s="54"/>
      <c r="E624" s="54"/>
      <c r="F624" s="54"/>
      <c r="G624" s="52"/>
      <c r="H624" s="52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  <c r="AV624" s="54"/>
      <c r="AW624" s="54"/>
    </row>
    <row r="625" spans="1:49" ht="18" customHeight="1">
      <c r="A625" s="54"/>
      <c r="B625" s="54"/>
      <c r="C625" s="54"/>
      <c r="D625" s="54"/>
      <c r="E625" s="54"/>
      <c r="F625" s="54"/>
      <c r="G625" s="52"/>
      <c r="H625" s="52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</row>
    <row r="626" spans="1:49" ht="18" customHeight="1">
      <c r="A626" s="54"/>
      <c r="B626" s="54"/>
      <c r="C626" s="54"/>
      <c r="D626" s="54"/>
      <c r="E626" s="54"/>
      <c r="F626" s="54"/>
      <c r="G626" s="52"/>
      <c r="H626" s="52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</row>
    <row r="627" spans="1:49" ht="18" customHeight="1">
      <c r="A627" s="54"/>
      <c r="B627" s="54"/>
      <c r="C627" s="54"/>
      <c r="D627" s="54"/>
      <c r="E627" s="54"/>
      <c r="F627" s="54"/>
      <c r="G627" s="52"/>
      <c r="H627" s="52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</row>
    <row r="628" spans="1:49" ht="18" customHeight="1">
      <c r="A628" s="54"/>
      <c r="B628" s="54"/>
      <c r="C628" s="54"/>
      <c r="D628" s="54"/>
      <c r="E628" s="54"/>
      <c r="F628" s="54"/>
      <c r="G628" s="52"/>
      <c r="H628" s="52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</row>
    <row r="629" spans="1:49" ht="18" customHeight="1">
      <c r="A629" s="54"/>
      <c r="B629" s="54"/>
      <c r="C629" s="54"/>
      <c r="D629" s="54"/>
      <c r="E629" s="54"/>
      <c r="F629" s="54"/>
      <c r="G629" s="52"/>
      <c r="H629" s="52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</row>
    <row r="630" spans="1:49" ht="18" customHeight="1">
      <c r="A630" s="54"/>
      <c r="B630" s="54"/>
      <c r="C630" s="54"/>
      <c r="D630" s="54"/>
      <c r="E630" s="54"/>
      <c r="F630" s="54"/>
      <c r="G630" s="52"/>
      <c r="H630" s="52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</row>
    <row r="631" spans="1:49" ht="18" customHeight="1">
      <c r="A631" s="54"/>
      <c r="B631" s="54"/>
      <c r="C631" s="54"/>
      <c r="D631" s="54"/>
      <c r="E631" s="54"/>
      <c r="F631" s="54"/>
      <c r="G631" s="52"/>
      <c r="H631" s="52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</row>
    <row r="632" spans="1:49" ht="18" customHeight="1">
      <c r="A632" s="54"/>
      <c r="B632" s="54"/>
      <c r="C632" s="54"/>
      <c r="D632" s="54"/>
      <c r="E632" s="54"/>
      <c r="F632" s="54"/>
      <c r="G632" s="52"/>
      <c r="H632" s="52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</row>
    <row r="633" spans="1:49" ht="18" customHeight="1">
      <c r="A633" s="54"/>
      <c r="B633" s="54"/>
      <c r="C633" s="54"/>
      <c r="D633" s="54"/>
      <c r="E633" s="54"/>
      <c r="F633" s="54"/>
      <c r="G633" s="52"/>
      <c r="H633" s="52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</row>
    <row r="634" spans="1:49" ht="18" customHeight="1">
      <c r="A634" s="54"/>
      <c r="B634" s="54"/>
      <c r="C634" s="54"/>
      <c r="D634" s="54"/>
      <c r="E634" s="54"/>
      <c r="F634" s="54"/>
      <c r="G634" s="52"/>
      <c r="H634" s="52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</row>
    <row r="635" spans="1:49" ht="18" customHeight="1">
      <c r="A635" s="54"/>
      <c r="B635" s="54"/>
      <c r="C635" s="54"/>
      <c r="D635" s="54"/>
      <c r="E635" s="54"/>
      <c r="F635" s="54"/>
      <c r="G635" s="52"/>
      <c r="H635" s="52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</row>
    <row r="636" spans="1:49" ht="18" customHeight="1">
      <c r="A636" s="54"/>
      <c r="B636" s="54"/>
      <c r="C636" s="54"/>
      <c r="D636" s="54"/>
      <c r="E636" s="54"/>
      <c r="F636" s="54"/>
      <c r="G636" s="52"/>
      <c r="H636" s="52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</row>
    <row r="637" spans="1:49" ht="18" customHeight="1">
      <c r="A637" s="54"/>
      <c r="B637" s="54"/>
      <c r="C637" s="54"/>
      <c r="D637" s="54"/>
      <c r="E637" s="54"/>
      <c r="F637" s="54"/>
      <c r="G637" s="52"/>
      <c r="H637" s="52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</row>
    <row r="638" spans="1:49" ht="18" customHeight="1">
      <c r="A638" s="54"/>
      <c r="B638" s="54"/>
      <c r="C638" s="54"/>
      <c r="D638" s="54"/>
      <c r="E638" s="54"/>
      <c r="F638" s="54"/>
      <c r="G638" s="52"/>
      <c r="H638" s="52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</row>
    <row r="639" spans="1:49" ht="18" customHeight="1">
      <c r="A639" s="54"/>
      <c r="B639" s="54"/>
      <c r="C639" s="54"/>
      <c r="D639" s="54"/>
      <c r="E639" s="54"/>
      <c r="F639" s="54"/>
      <c r="G639" s="52"/>
      <c r="H639" s="52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</row>
    <row r="640" spans="1:49" ht="18" customHeight="1">
      <c r="A640" s="54"/>
      <c r="B640" s="54"/>
      <c r="C640" s="54"/>
      <c r="D640" s="54"/>
      <c r="E640" s="54"/>
      <c r="F640" s="54"/>
      <c r="G640" s="52"/>
      <c r="H640" s="52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</row>
    <row r="641" spans="1:49" ht="18" customHeight="1">
      <c r="A641" s="54"/>
      <c r="B641" s="54"/>
      <c r="C641" s="54"/>
      <c r="D641" s="54"/>
      <c r="E641" s="54"/>
      <c r="F641" s="54"/>
      <c r="G641" s="52"/>
      <c r="H641" s="52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</row>
    <row r="642" spans="1:49" ht="18" customHeight="1">
      <c r="A642" s="54"/>
      <c r="B642" s="54"/>
      <c r="C642" s="54"/>
      <c r="D642" s="54"/>
      <c r="E642" s="54"/>
      <c r="F642" s="54"/>
      <c r="G642" s="52"/>
      <c r="H642" s="52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</row>
    <row r="643" spans="1:49" ht="18" customHeight="1">
      <c r="A643" s="54"/>
      <c r="B643" s="54"/>
      <c r="C643" s="54"/>
      <c r="D643" s="54"/>
      <c r="E643" s="54"/>
      <c r="F643" s="54"/>
      <c r="G643" s="52"/>
      <c r="H643" s="52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</row>
    <row r="644" spans="1:49" ht="18" customHeight="1">
      <c r="A644" s="54"/>
      <c r="B644" s="54"/>
      <c r="C644" s="54"/>
      <c r="D644" s="54"/>
      <c r="E644" s="54"/>
      <c r="F644" s="54"/>
      <c r="G644" s="52"/>
      <c r="H644" s="52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  <c r="AV644" s="54"/>
      <c r="AW644" s="54"/>
    </row>
    <row r="645" spans="1:49" ht="18" customHeight="1">
      <c r="A645" s="54"/>
      <c r="B645" s="54"/>
      <c r="C645" s="54"/>
      <c r="D645" s="54"/>
      <c r="E645" s="54"/>
      <c r="F645" s="54"/>
      <c r="G645" s="52"/>
      <c r="H645" s="52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  <c r="AV645" s="54"/>
      <c r="AW645" s="54"/>
    </row>
    <row r="646" spans="1:49" ht="18" customHeight="1">
      <c r="A646" s="54"/>
      <c r="B646" s="54"/>
      <c r="C646" s="54"/>
      <c r="D646" s="54"/>
      <c r="E646" s="54"/>
      <c r="F646" s="54"/>
      <c r="G646" s="52"/>
      <c r="H646" s="52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</row>
    <row r="647" spans="1:49" ht="18" customHeight="1">
      <c r="A647" s="54"/>
      <c r="B647" s="54"/>
      <c r="C647" s="54"/>
      <c r="D647" s="54"/>
      <c r="E647" s="54"/>
      <c r="F647" s="54"/>
      <c r="G647" s="52"/>
      <c r="H647" s="52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</row>
    <row r="648" spans="1:49" ht="18" customHeight="1">
      <c r="A648" s="54"/>
      <c r="B648" s="54"/>
      <c r="C648" s="54"/>
      <c r="D648" s="54"/>
      <c r="E648" s="54"/>
      <c r="F648" s="54"/>
      <c r="G648" s="52"/>
      <c r="H648" s="52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</row>
    <row r="649" spans="1:49" ht="18" customHeight="1">
      <c r="A649" s="54"/>
      <c r="B649" s="54"/>
      <c r="C649" s="54"/>
      <c r="D649" s="54"/>
      <c r="E649" s="54"/>
      <c r="F649" s="54"/>
      <c r="G649" s="52"/>
      <c r="H649" s="52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</row>
    <row r="650" spans="1:49" ht="18" customHeight="1">
      <c r="A650" s="54"/>
      <c r="B650" s="54"/>
      <c r="C650" s="54"/>
      <c r="D650" s="54"/>
      <c r="E650" s="54"/>
      <c r="F650" s="54"/>
      <c r="G650" s="52"/>
      <c r="H650" s="52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</row>
    <row r="651" spans="1:49" ht="18" customHeight="1">
      <c r="A651" s="54"/>
      <c r="B651" s="54"/>
      <c r="C651" s="54"/>
      <c r="D651" s="54"/>
      <c r="E651" s="54"/>
      <c r="F651" s="54"/>
      <c r="G651" s="52"/>
      <c r="H651" s="52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</row>
    <row r="652" spans="1:49" ht="18" customHeight="1">
      <c r="A652" s="54"/>
      <c r="B652" s="54"/>
      <c r="C652" s="54"/>
      <c r="D652" s="54"/>
      <c r="E652" s="54"/>
      <c r="F652" s="54"/>
      <c r="G652" s="52"/>
      <c r="H652" s="52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</row>
    <row r="653" spans="1:49" ht="18" customHeight="1">
      <c r="A653" s="54"/>
      <c r="B653" s="54"/>
      <c r="C653" s="54"/>
      <c r="D653" s="54"/>
      <c r="E653" s="54"/>
      <c r="F653" s="54"/>
      <c r="G653" s="52"/>
      <c r="H653" s="52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</row>
    <row r="654" spans="1:49" ht="18" customHeight="1">
      <c r="A654" s="54"/>
      <c r="B654" s="54"/>
      <c r="C654" s="54"/>
      <c r="D654" s="54"/>
      <c r="E654" s="54"/>
      <c r="F654" s="54"/>
      <c r="G654" s="52"/>
      <c r="H654" s="52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</row>
    <row r="655" spans="1:49" ht="18" customHeight="1">
      <c r="A655" s="54"/>
      <c r="B655" s="54"/>
      <c r="C655" s="54"/>
      <c r="D655" s="54"/>
      <c r="E655" s="54"/>
      <c r="F655" s="54"/>
      <c r="G655" s="52"/>
      <c r="H655" s="52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</row>
    <row r="656" spans="1:49" ht="18" customHeight="1">
      <c r="A656" s="54"/>
      <c r="B656" s="54"/>
      <c r="C656" s="54"/>
      <c r="D656" s="54"/>
      <c r="E656" s="54"/>
      <c r="F656" s="54"/>
      <c r="G656" s="52"/>
      <c r="H656" s="52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</row>
    <row r="657" spans="1:49" ht="18" customHeight="1">
      <c r="A657" s="54"/>
      <c r="B657" s="54"/>
      <c r="C657" s="54"/>
      <c r="D657" s="54"/>
      <c r="E657" s="54"/>
      <c r="F657" s="54"/>
      <c r="G657" s="52"/>
      <c r="H657" s="52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</row>
    <row r="658" spans="1:49" ht="18" customHeight="1">
      <c r="A658" s="54"/>
      <c r="B658" s="54"/>
      <c r="C658" s="54"/>
      <c r="D658" s="54"/>
      <c r="E658" s="54"/>
      <c r="F658" s="54"/>
      <c r="G658" s="52"/>
      <c r="H658" s="52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</row>
    <row r="659" spans="1:49" ht="18" customHeight="1">
      <c r="A659" s="54"/>
      <c r="B659" s="54"/>
      <c r="C659" s="54"/>
      <c r="D659" s="54"/>
      <c r="E659" s="54"/>
      <c r="F659" s="54"/>
      <c r="G659" s="52"/>
      <c r="H659" s="52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</row>
    <row r="660" spans="1:49" ht="18" customHeight="1">
      <c r="A660" s="54"/>
      <c r="B660" s="54"/>
      <c r="C660" s="54"/>
      <c r="D660" s="54"/>
      <c r="E660" s="54"/>
      <c r="F660" s="54"/>
      <c r="G660" s="52"/>
      <c r="H660" s="52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</row>
    <row r="661" spans="1:49" ht="18" customHeight="1">
      <c r="A661" s="54"/>
      <c r="B661" s="54"/>
      <c r="C661" s="54"/>
      <c r="D661" s="54"/>
      <c r="E661" s="54"/>
      <c r="F661" s="54"/>
      <c r="G661" s="52"/>
      <c r="H661" s="52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</row>
    <row r="662" spans="1:49" ht="18" customHeight="1">
      <c r="A662" s="54"/>
      <c r="B662" s="54"/>
      <c r="C662" s="54"/>
      <c r="D662" s="54"/>
      <c r="E662" s="54"/>
      <c r="F662" s="54"/>
      <c r="G662" s="52"/>
      <c r="H662" s="52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</row>
    <row r="663" spans="1:49" ht="18" customHeight="1">
      <c r="A663" s="54"/>
      <c r="B663" s="54"/>
      <c r="C663" s="54"/>
      <c r="D663" s="54"/>
      <c r="E663" s="54"/>
      <c r="F663" s="54"/>
      <c r="G663" s="52"/>
      <c r="H663" s="52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</row>
    <row r="664" spans="1:49" ht="18" customHeight="1">
      <c r="A664" s="54"/>
      <c r="B664" s="54"/>
      <c r="C664" s="54"/>
      <c r="D664" s="54"/>
      <c r="E664" s="54"/>
      <c r="F664" s="54"/>
      <c r="G664" s="52"/>
      <c r="H664" s="52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</row>
    <row r="665" spans="1:49" ht="18" customHeight="1">
      <c r="A665" s="54"/>
      <c r="B665" s="54"/>
      <c r="C665" s="54"/>
      <c r="D665" s="54"/>
      <c r="E665" s="54"/>
      <c r="F665" s="54"/>
      <c r="G665" s="52"/>
      <c r="H665" s="52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</row>
    <row r="666" spans="1:49" ht="18" customHeight="1">
      <c r="A666" s="54"/>
      <c r="B666" s="54"/>
      <c r="C666" s="54"/>
      <c r="D666" s="54"/>
      <c r="E666" s="54"/>
      <c r="F666" s="54"/>
      <c r="G666" s="52"/>
      <c r="H666" s="52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</row>
    <row r="667" spans="1:49" ht="18" customHeight="1">
      <c r="A667" s="54"/>
      <c r="B667" s="54"/>
      <c r="C667" s="54"/>
      <c r="D667" s="54"/>
      <c r="E667" s="54"/>
      <c r="F667" s="54"/>
      <c r="G667" s="52"/>
      <c r="H667" s="52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</row>
    <row r="668" spans="1:49" ht="18" customHeight="1">
      <c r="A668" s="54"/>
      <c r="B668" s="54"/>
      <c r="C668" s="54"/>
      <c r="D668" s="54"/>
      <c r="E668" s="54"/>
      <c r="F668" s="54"/>
      <c r="G668" s="52"/>
      <c r="H668" s="52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</row>
    <row r="669" spans="1:49" ht="18" customHeight="1">
      <c r="A669" s="54"/>
      <c r="B669" s="54"/>
      <c r="C669" s="54"/>
      <c r="D669" s="54"/>
      <c r="E669" s="54"/>
      <c r="F669" s="54"/>
      <c r="G669" s="52"/>
      <c r="H669" s="52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</row>
    <row r="670" spans="1:49" ht="18" customHeight="1">
      <c r="A670" s="54"/>
      <c r="B670" s="54"/>
      <c r="C670" s="54"/>
      <c r="D670" s="54"/>
      <c r="E670" s="54"/>
      <c r="F670" s="54"/>
      <c r="G670" s="52"/>
      <c r="H670" s="52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</row>
    <row r="671" spans="1:49" ht="18" customHeight="1">
      <c r="A671" s="54"/>
      <c r="B671" s="54"/>
      <c r="C671" s="54"/>
      <c r="D671" s="54"/>
      <c r="E671" s="54"/>
      <c r="F671" s="54"/>
      <c r="G671" s="52"/>
      <c r="H671" s="52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</row>
    <row r="672" spans="1:49" ht="18" customHeight="1">
      <c r="A672" s="54"/>
      <c r="B672" s="54"/>
      <c r="C672" s="54"/>
      <c r="D672" s="54"/>
      <c r="E672" s="54"/>
      <c r="F672" s="54"/>
      <c r="G672" s="52"/>
      <c r="H672" s="52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</row>
    <row r="673" spans="1:49" ht="18" customHeight="1">
      <c r="A673" s="54"/>
      <c r="B673" s="54"/>
      <c r="C673" s="54"/>
      <c r="D673" s="54"/>
      <c r="E673" s="54"/>
      <c r="F673" s="54"/>
      <c r="G673" s="52"/>
      <c r="H673" s="52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</row>
    <row r="674" spans="1:49" ht="18" customHeight="1">
      <c r="A674" s="54"/>
      <c r="B674" s="54"/>
      <c r="C674" s="54"/>
      <c r="D674" s="54"/>
      <c r="E674" s="54"/>
      <c r="F674" s="54"/>
      <c r="G674" s="52"/>
      <c r="H674" s="52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</row>
    <row r="675" spans="1:49" ht="18" customHeight="1">
      <c r="A675" s="54"/>
      <c r="B675" s="54"/>
      <c r="C675" s="54"/>
      <c r="D675" s="54"/>
      <c r="E675" s="54"/>
      <c r="F675" s="54"/>
      <c r="G675" s="52"/>
      <c r="H675" s="52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</row>
    <row r="676" spans="1:49" ht="18" customHeight="1">
      <c r="A676" s="54"/>
      <c r="B676" s="54"/>
      <c r="C676" s="54"/>
      <c r="D676" s="54"/>
      <c r="E676" s="54"/>
      <c r="F676" s="54"/>
      <c r="G676" s="52"/>
      <c r="H676" s="52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</row>
    <row r="677" spans="1:49" ht="18" customHeight="1">
      <c r="A677" s="54"/>
      <c r="B677" s="54"/>
      <c r="C677" s="54"/>
      <c r="D677" s="54"/>
      <c r="E677" s="54"/>
      <c r="F677" s="54"/>
      <c r="G677" s="52"/>
      <c r="H677" s="52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</row>
    <row r="678" spans="1:49" ht="18" customHeight="1">
      <c r="A678" s="54"/>
      <c r="B678" s="54"/>
      <c r="C678" s="54"/>
      <c r="D678" s="54"/>
      <c r="E678" s="54"/>
      <c r="F678" s="54"/>
      <c r="G678" s="52"/>
      <c r="H678" s="52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</row>
    <row r="679" spans="1:49" ht="18" customHeight="1">
      <c r="A679" s="54"/>
      <c r="B679" s="54"/>
      <c r="C679" s="54"/>
      <c r="D679" s="54"/>
      <c r="E679" s="54"/>
      <c r="F679" s="54"/>
      <c r="G679" s="52"/>
      <c r="H679" s="52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</row>
    <row r="680" spans="1:49" ht="18" customHeight="1">
      <c r="A680" s="54"/>
      <c r="B680" s="54"/>
      <c r="C680" s="54"/>
      <c r="D680" s="54"/>
      <c r="E680" s="54"/>
      <c r="F680" s="54"/>
      <c r="G680" s="52"/>
      <c r="H680" s="52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</row>
    <row r="681" spans="1:49" ht="18" customHeight="1">
      <c r="A681" s="54"/>
      <c r="B681" s="54"/>
      <c r="C681" s="54"/>
      <c r="D681" s="54"/>
      <c r="E681" s="54"/>
      <c r="F681" s="54"/>
      <c r="G681" s="52"/>
      <c r="H681" s="52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</row>
    <row r="682" spans="1:49" ht="18" customHeight="1">
      <c r="A682" s="54"/>
      <c r="B682" s="54"/>
      <c r="C682" s="54"/>
      <c r="D682" s="54"/>
      <c r="E682" s="54"/>
      <c r="F682" s="54"/>
      <c r="G682" s="52"/>
      <c r="H682" s="52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  <c r="AV682" s="54"/>
      <c r="AW682" s="54"/>
    </row>
    <row r="683" spans="1:49" ht="18" customHeight="1">
      <c r="A683" s="54"/>
      <c r="B683" s="54"/>
      <c r="C683" s="54"/>
      <c r="D683" s="54"/>
      <c r="E683" s="54"/>
      <c r="F683" s="54"/>
      <c r="G683" s="52"/>
      <c r="H683" s="52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  <c r="AV683" s="54"/>
      <c r="AW683" s="54"/>
    </row>
    <row r="684" spans="1:49" ht="18" customHeight="1">
      <c r="A684" s="54"/>
      <c r="B684" s="54"/>
      <c r="C684" s="54"/>
      <c r="D684" s="54"/>
      <c r="E684" s="54"/>
      <c r="F684" s="54"/>
      <c r="G684" s="52"/>
      <c r="H684" s="52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  <c r="AV684" s="54"/>
      <c r="AW684" s="54"/>
    </row>
    <row r="685" spans="1:49" ht="18" customHeight="1">
      <c r="A685" s="54"/>
      <c r="B685" s="54"/>
      <c r="C685" s="54"/>
      <c r="D685" s="54"/>
      <c r="E685" s="54"/>
      <c r="F685" s="54"/>
      <c r="G685" s="52"/>
      <c r="H685" s="52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  <c r="AV685" s="54"/>
      <c r="AW685" s="54"/>
    </row>
    <row r="686" spans="1:49" ht="18" customHeight="1">
      <c r="A686" s="54"/>
      <c r="B686" s="54"/>
      <c r="C686" s="54"/>
      <c r="D686" s="54"/>
      <c r="E686" s="54"/>
      <c r="F686" s="54"/>
      <c r="G686" s="52"/>
      <c r="H686" s="52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  <c r="AV686" s="54"/>
      <c r="AW686" s="54"/>
    </row>
    <row r="687" spans="1:49" ht="18" customHeight="1">
      <c r="A687" s="54"/>
      <c r="B687" s="54"/>
      <c r="C687" s="54"/>
      <c r="D687" s="54"/>
      <c r="E687" s="54"/>
      <c r="F687" s="54"/>
      <c r="G687" s="52"/>
      <c r="H687" s="52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  <c r="AV687" s="54"/>
      <c r="AW687" s="54"/>
    </row>
    <row r="688" spans="1:49" ht="18" customHeight="1">
      <c r="A688" s="54"/>
      <c r="B688" s="54"/>
      <c r="C688" s="54"/>
      <c r="D688" s="54"/>
      <c r="E688" s="54"/>
      <c r="F688" s="54"/>
      <c r="G688" s="52"/>
      <c r="H688" s="52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  <c r="AV688" s="54"/>
      <c r="AW688" s="54"/>
    </row>
    <row r="689" spans="1:49" ht="18" customHeight="1">
      <c r="A689" s="54"/>
      <c r="B689" s="54"/>
      <c r="C689" s="54"/>
      <c r="D689" s="54"/>
      <c r="E689" s="54"/>
      <c r="F689" s="54"/>
      <c r="G689" s="52"/>
      <c r="H689" s="52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  <c r="AV689" s="54"/>
      <c r="AW689" s="54"/>
    </row>
    <row r="690" spans="1:49" ht="18" customHeight="1">
      <c r="A690" s="54"/>
      <c r="B690" s="54"/>
      <c r="C690" s="54"/>
      <c r="D690" s="54"/>
      <c r="E690" s="54"/>
      <c r="F690" s="54"/>
      <c r="G690" s="52"/>
      <c r="H690" s="52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  <c r="AV690" s="54"/>
      <c r="AW690" s="54"/>
    </row>
    <row r="691" spans="1:49" ht="18" customHeight="1">
      <c r="A691" s="54"/>
      <c r="B691" s="54"/>
      <c r="C691" s="54"/>
      <c r="D691" s="54"/>
      <c r="E691" s="54"/>
      <c r="F691" s="54"/>
      <c r="G691" s="52"/>
      <c r="H691" s="52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54"/>
      <c r="AW691" s="54"/>
    </row>
    <row r="692" spans="1:49" ht="18" customHeight="1">
      <c r="A692" s="54"/>
      <c r="B692" s="54"/>
      <c r="C692" s="54"/>
      <c r="D692" s="54"/>
      <c r="E692" s="54"/>
      <c r="F692" s="54"/>
      <c r="G692" s="52"/>
      <c r="H692" s="52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  <c r="AV692" s="54"/>
      <c r="AW692" s="54"/>
    </row>
    <row r="693" spans="1:49" ht="18" customHeight="1">
      <c r="A693" s="54"/>
      <c r="B693" s="54"/>
      <c r="C693" s="54"/>
      <c r="D693" s="54"/>
      <c r="E693" s="54"/>
      <c r="F693" s="54"/>
      <c r="G693" s="52"/>
      <c r="H693" s="52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  <c r="AV693" s="54"/>
      <c r="AW693" s="54"/>
    </row>
    <row r="694" spans="1:49" ht="18" customHeight="1">
      <c r="A694" s="54"/>
      <c r="B694" s="54"/>
      <c r="C694" s="54"/>
      <c r="D694" s="54"/>
      <c r="E694" s="54"/>
      <c r="F694" s="54"/>
      <c r="G694" s="52"/>
      <c r="H694" s="52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  <c r="AV694" s="54"/>
      <c r="AW694" s="54"/>
    </row>
    <row r="695" spans="1:49" ht="18" customHeight="1">
      <c r="A695" s="54"/>
      <c r="B695" s="54"/>
      <c r="C695" s="54"/>
      <c r="D695" s="54"/>
      <c r="E695" s="54"/>
      <c r="F695" s="54"/>
      <c r="G695" s="52"/>
      <c r="H695" s="52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  <c r="AV695" s="54"/>
      <c r="AW695" s="54"/>
    </row>
    <row r="696" spans="1:49" ht="18" customHeight="1">
      <c r="A696" s="54"/>
      <c r="B696" s="54"/>
      <c r="C696" s="54"/>
      <c r="D696" s="54"/>
      <c r="E696" s="54"/>
      <c r="F696" s="54"/>
      <c r="G696" s="52"/>
      <c r="H696" s="52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  <c r="AV696" s="54"/>
      <c r="AW696" s="54"/>
    </row>
    <row r="697" spans="1:49" ht="18" customHeight="1">
      <c r="A697" s="54"/>
      <c r="B697" s="54"/>
      <c r="C697" s="54"/>
      <c r="D697" s="54"/>
      <c r="E697" s="54"/>
      <c r="F697" s="54"/>
      <c r="G697" s="52"/>
      <c r="H697" s="52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  <c r="AV697" s="54"/>
      <c r="AW697" s="54"/>
    </row>
    <row r="698" spans="1:49" ht="18" customHeight="1">
      <c r="A698" s="54"/>
      <c r="B698" s="54"/>
      <c r="C698" s="54"/>
      <c r="D698" s="54"/>
      <c r="E698" s="54"/>
      <c r="F698" s="54"/>
      <c r="G698" s="52"/>
      <c r="H698" s="52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  <c r="AV698" s="54"/>
      <c r="AW698" s="54"/>
    </row>
    <row r="699" spans="1:49" ht="18" customHeight="1">
      <c r="A699" s="54"/>
      <c r="B699" s="54"/>
      <c r="C699" s="54"/>
      <c r="D699" s="54"/>
      <c r="E699" s="54"/>
      <c r="F699" s="54"/>
      <c r="G699" s="52"/>
      <c r="H699" s="52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  <c r="AV699" s="54"/>
      <c r="AW699" s="54"/>
    </row>
    <row r="700" spans="1:49" ht="18" customHeight="1">
      <c r="A700" s="54"/>
      <c r="B700" s="54"/>
      <c r="C700" s="54"/>
      <c r="D700" s="54"/>
      <c r="E700" s="54"/>
      <c r="F700" s="54"/>
      <c r="G700" s="52"/>
      <c r="H700" s="52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  <c r="AV700" s="54"/>
      <c r="AW700" s="54"/>
    </row>
    <row r="701" spans="1:49" ht="18" customHeight="1">
      <c r="A701" s="54"/>
      <c r="B701" s="54"/>
      <c r="C701" s="54"/>
      <c r="D701" s="54"/>
      <c r="E701" s="54"/>
      <c r="F701" s="54"/>
      <c r="G701" s="52"/>
      <c r="H701" s="52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  <c r="AV701" s="54"/>
      <c r="AW701" s="54"/>
    </row>
    <row r="702" spans="1:49" ht="18" customHeight="1">
      <c r="A702" s="54"/>
      <c r="B702" s="54"/>
      <c r="C702" s="54"/>
      <c r="D702" s="54"/>
      <c r="E702" s="54"/>
      <c r="F702" s="54"/>
      <c r="G702" s="52"/>
      <c r="H702" s="52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  <c r="AV702" s="54"/>
      <c r="AW702" s="54"/>
    </row>
    <row r="703" spans="1:49" ht="18" customHeight="1">
      <c r="A703" s="54"/>
      <c r="B703" s="54"/>
      <c r="C703" s="54"/>
      <c r="D703" s="54"/>
      <c r="E703" s="54"/>
      <c r="F703" s="54"/>
      <c r="G703" s="52"/>
      <c r="H703" s="52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  <c r="AV703" s="54"/>
      <c r="AW703" s="54"/>
    </row>
    <row r="704" spans="1:49" ht="18" customHeight="1">
      <c r="A704" s="54"/>
      <c r="B704" s="54"/>
      <c r="C704" s="54"/>
      <c r="D704" s="54"/>
      <c r="E704" s="54"/>
      <c r="F704" s="54"/>
      <c r="G704" s="52"/>
      <c r="H704" s="52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  <c r="AV704" s="54"/>
      <c r="AW704" s="54"/>
    </row>
    <row r="705" spans="1:49" ht="18" customHeight="1">
      <c r="A705" s="54"/>
      <c r="B705" s="54"/>
      <c r="C705" s="54"/>
      <c r="D705" s="54"/>
      <c r="E705" s="54"/>
      <c r="F705" s="54"/>
      <c r="G705" s="52"/>
      <c r="H705" s="52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  <c r="AV705" s="54"/>
      <c r="AW705" s="54"/>
    </row>
    <row r="706" spans="1:49" ht="18" customHeight="1">
      <c r="A706" s="54"/>
      <c r="B706" s="54"/>
      <c r="C706" s="54"/>
      <c r="D706" s="54"/>
      <c r="E706" s="54"/>
      <c r="F706" s="54"/>
      <c r="G706" s="52"/>
      <c r="H706" s="52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  <c r="AV706" s="54"/>
      <c r="AW706" s="54"/>
    </row>
    <row r="707" spans="1:49" ht="18" customHeight="1">
      <c r="A707" s="54"/>
      <c r="B707" s="54"/>
      <c r="C707" s="54"/>
      <c r="D707" s="54"/>
      <c r="E707" s="54"/>
      <c r="F707" s="54"/>
      <c r="G707" s="52"/>
      <c r="H707" s="52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  <c r="AV707" s="54"/>
      <c r="AW707" s="54"/>
    </row>
    <row r="708" spans="1:49" ht="18" customHeight="1">
      <c r="A708" s="54"/>
      <c r="B708" s="54"/>
      <c r="C708" s="54"/>
      <c r="D708" s="54"/>
      <c r="E708" s="54"/>
      <c r="F708" s="54"/>
      <c r="G708" s="52"/>
      <c r="H708" s="52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  <c r="AV708" s="54"/>
      <c r="AW708" s="54"/>
    </row>
    <row r="709" spans="1:49" ht="18" customHeight="1">
      <c r="A709" s="54"/>
      <c r="B709" s="54"/>
      <c r="C709" s="54"/>
      <c r="D709" s="54"/>
      <c r="E709" s="54"/>
      <c r="F709" s="54"/>
      <c r="G709" s="52"/>
      <c r="H709" s="52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  <c r="AV709" s="54"/>
      <c r="AW709" s="54"/>
    </row>
    <row r="710" spans="1:49" ht="18" customHeight="1">
      <c r="A710" s="54"/>
      <c r="B710" s="54"/>
      <c r="C710" s="54"/>
      <c r="D710" s="54"/>
      <c r="E710" s="54"/>
      <c r="F710" s="54"/>
      <c r="G710" s="52"/>
      <c r="H710" s="52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  <c r="AV710" s="54"/>
      <c r="AW710" s="54"/>
    </row>
    <row r="711" spans="1:49" ht="18" customHeight="1">
      <c r="A711" s="54"/>
      <c r="B711" s="54"/>
      <c r="C711" s="54"/>
      <c r="D711" s="54"/>
      <c r="E711" s="54"/>
      <c r="F711" s="54"/>
      <c r="G711" s="52"/>
      <c r="H711" s="52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54"/>
      <c r="AW711" s="54"/>
    </row>
    <row r="712" spans="1:49" ht="18" customHeight="1">
      <c r="A712" s="54"/>
      <c r="B712" s="54"/>
      <c r="C712" s="54"/>
      <c r="D712" s="54"/>
      <c r="E712" s="54"/>
      <c r="F712" s="54"/>
      <c r="G712" s="52"/>
      <c r="H712" s="52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54"/>
      <c r="AW712" s="54"/>
    </row>
    <row r="713" spans="1:49" ht="18" customHeight="1">
      <c r="A713" s="54"/>
      <c r="B713" s="54"/>
      <c r="C713" s="54"/>
      <c r="D713" s="54"/>
      <c r="E713" s="54"/>
      <c r="F713" s="54"/>
      <c r="G713" s="52"/>
      <c r="H713" s="52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  <c r="AV713" s="54"/>
      <c r="AW713" s="54"/>
    </row>
    <row r="714" spans="1:49" ht="18" customHeight="1">
      <c r="A714" s="54"/>
      <c r="B714" s="54"/>
      <c r="C714" s="54"/>
      <c r="D714" s="54"/>
      <c r="E714" s="54"/>
      <c r="F714" s="54"/>
      <c r="G714" s="52"/>
      <c r="H714" s="52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  <c r="AV714" s="54"/>
      <c r="AW714" s="54"/>
    </row>
    <row r="715" spans="1:49" ht="18" customHeight="1">
      <c r="A715" s="54"/>
      <c r="B715" s="54"/>
      <c r="C715" s="54"/>
      <c r="D715" s="54"/>
      <c r="E715" s="54"/>
      <c r="F715" s="54"/>
      <c r="G715" s="52"/>
      <c r="H715" s="52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  <c r="AV715" s="54"/>
      <c r="AW715" s="54"/>
    </row>
    <row r="716" spans="1:49" ht="18" customHeight="1">
      <c r="A716" s="54"/>
      <c r="B716" s="54"/>
      <c r="C716" s="54"/>
      <c r="D716" s="54"/>
      <c r="E716" s="54"/>
      <c r="F716" s="54"/>
      <c r="G716" s="52"/>
      <c r="H716" s="52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  <c r="AV716" s="54"/>
      <c r="AW716" s="54"/>
    </row>
    <row r="717" spans="1:49" ht="18" customHeight="1">
      <c r="A717" s="54"/>
      <c r="B717" s="54"/>
      <c r="C717" s="54"/>
      <c r="D717" s="54"/>
      <c r="E717" s="54"/>
      <c r="F717" s="54"/>
      <c r="G717" s="52"/>
      <c r="H717" s="52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  <c r="AV717" s="54"/>
      <c r="AW717" s="54"/>
    </row>
    <row r="718" spans="1:49" ht="18" customHeight="1">
      <c r="A718" s="54"/>
      <c r="B718" s="54"/>
      <c r="C718" s="54"/>
      <c r="D718" s="54"/>
      <c r="E718" s="54"/>
      <c r="F718" s="54"/>
      <c r="G718" s="52"/>
      <c r="H718" s="52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  <c r="AV718" s="54"/>
      <c r="AW718" s="54"/>
    </row>
    <row r="719" spans="1:49" ht="18" customHeight="1">
      <c r="A719" s="54"/>
      <c r="B719" s="54"/>
      <c r="C719" s="54"/>
      <c r="D719" s="54"/>
      <c r="E719" s="54"/>
      <c r="F719" s="54"/>
      <c r="G719" s="52"/>
      <c r="H719" s="52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  <c r="AV719" s="54"/>
      <c r="AW719" s="54"/>
    </row>
    <row r="720" spans="1:49" ht="18" customHeight="1">
      <c r="A720" s="54"/>
      <c r="B720" s="54"/>
      <c r="C720" s="54"/>
      <c r="D720" s="54"/>
      <c r="E720" s="54"/>
      <c r="F720" s="54"/>
      <c r="G720" s="52"/>
      <c r="H720" s="52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  <c r="AV720" s="54"/>
      <c r="AW720" s="54"/>
    </row>
    <row r="721" spans="1:49" ht="18" customHeight="1">
      <c r="A721" s="54"/>
      <c r="B721" s="54"/>
      <c r="C721" s="54"/>
      <c r="D721" s="54"/>
      <c r="E721" s="54"/>
      <c r="F721" s="54"/>
      <c r="G721" s="52"/>
      <c r="H721" s="52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  <c r="AV721" s="54"/>
      <c r="AW721" s="54"/>
    </row>
    <row r="722" spans="1:49" ht="18" customHeight="1">
      <c r="A722" s="54"/>
      <c r="B722" s="54"/>
      <c r="C722" s="54"/>
      <c r="D722" s="54"/>
      <c r="E722" s="54"/>
      <c r="F722" s="54"/>
      <c r="G722" s="52"/>
      <c r="H722" s="52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54"/>
      <c r="AW722" s="54"/>
    </row>
    <row r="723" spans="1:49" ht="18" customHeight="1">
      <c r="A723" s="54"/>
      <c r="B723" s="54"/>
      <c r="C723" s="54"/>
      <c r="D723" s="54"/>
      <c r="E723" s="54"/>
      <c r="F723" s="54"/>
      <c r="G723" s="52"/>
      <c r="H723" s="52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  <c r="AV723" s="54"/>
      <c r="AW723" s="54"/>
    </row>
    <row r="724" spans="1:49" ht="18" customHeight="1">
      <c r="A724" s="54"/>
      <c r="B724" s="54"/>
      <c r="C724" s="54"/>
      <c r="D724" s="54"/>
      <c r="E724" s="54"/>
      <c r="F724" s="54"/>
      <c r="G724" s="52"/>
      <c r="H724" s="52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  <c r="AV724" s="54"/>
      <c r="AW724" s="54"/>
    </row>
    <row r="725" spans="1:49" ht="18" customHeight="1">
      <c r="A725" s="54"/>
      <c r="B725" s="54"/>
      <c r="C725" s="54"/>
      <c r="D725" s="54"/>
      <c r="E725" s="54"/>
      <c r="F725" s="54"/>
      <c r="G725" s="52"/>
      <c r="H725" s="52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</row>
    <row r="726" spans="1:49" ht="18" customHeight="1">
      <c r="A726" s="54"/>
      <c r="B726" s="54"/>
      <c r="C726" s="54"/>
      <c r="D726" s="54"/>
      <c r="E726" s="54"/>
      <c r="F726" s="54"/>
      <c r="G726" s="52"/>
      <c r="H726" s="52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54"/>
      <c r="AW726" s="54"/>
    </row>
    <row r="727" spans="1:49" ht="18" customHeight="1">
      <c r="A727" s="54"/>
      <c r="B727" s="54"/>
      <c r="C727" s="54"/>
      <c r="D727" s="54"/>
      <c r="E727" s="54"/>
      <c r="F727" s="54"/>
      <c r="G727" s="52"/>
      <c r="H727" s="52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</row>
    <row r="728" spans="1:49" ht="18" customHeight="1">
      <c r="A728" s="54"/>
      <c r="B728" s="54"/>
      <c r="C728" s="54"/>
      <c r="D728" s="54"/>
      <c r="E728" s="54"/>
      <c r="F728" s="54"/>
      <c r="G728" s="52"/>
      <c r="H728" s="52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54"/>
      <c r="AW728" s="54"/>
    </row>
    <row r="729" spans="1:49" ht="18" customHeight="1">
      <c r="A729" s="54"/>
      <c r="B729" s="54"/>
      <c r="C729" s="54"/>
      <c r="D729" s="54"/>
      <c r="E729" s="54"/>
      <c r="F729" s="54"/>
      <c r="G729" s="52"/>
      <c r="H729" s="52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  <c r="AV729" s="54"/>
      <c r="AW729" s="54"/>
    </row>
    <row r="730" spans="1:49" ht="18" customHeight="1">
      <c r="A730" s="54"/>
      <c r="B730" s="54"/>
      <c r="C730" s="54"/>
      <c r="D730" s="54"/>
      <c r="E730" s="54"/>
      <c r="F730" s="54"/>
      <c r="G730" s="52"/>
      <c r="H730" s="52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54"/>
      <c r="AW730" s="54"/>
    </row>
    <row r="731" spans="1:49" ht="18" customHeight="1">
      <c r="A731" s="54"/>
      <c r="B731" s="54"/>
      <c r="C731" s="54"/>
      <c r="D731" s="54"/>
      <c r="E731" s="54"/>
      <c r="F731" s="54"/>
      <c r="G731" s="52"/>
      <c r="H731" s="52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54"/>
      <c r="AW731" s="54"/>
    </row>
    <row r="732" spans="1:49" ht="18" customHeight="1">
      <c r="A732" s="54"/>
      <c r="B732" s="54"/>
      <c r="C732" s="54"/>
      <c r="D732" s="54"/>
      <c r="E732" s="54"/>
      <c r="F732" s="54"/>
      <c r="G732" s="52"/>
      <c r="H732" s="52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54"/>
      <c r="AW732" s="54"/>
    </row>
    <row r="733" spans="1:49" ht="18" customHeight="1">
      <c r="A733" s="54"/>
      <c r="B733" s="54"/>
      <c r="C733" s="54"/>
      <c r="D733" s="54"/>
      <c r="E733" s="54"/>
      <c r="F733" s="54"/>
      <c r="G733" s="52"/>
      <c r="H733" s="52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  <c r="AV733" s="54"/>
      <c r="AW733" s="54"/>
    </row>
    <row r="734" spans="1:49" ht="18" customHeight="1">
      <c r="A734" s="54"/>
      <c r="B734" s="54"/>
      <c r="C734" s="54"/>
      <c r="D734" s="54"/>
      <c r="E734" s="54"/>
      <c r="F734" s="54"/>
      <c r="G734" s="52"/>
      <c r="H734" s="52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  <c r="AV734" s="54"/>
      <c r="AW734" s="54"/>
    </row>
    <row r="735" spans="1:49" ht="18" customHeight="1">
      <c r="A735" s="54"/>
      <c r="B735" s="54"/>
      <c r="C735" s="54"/>
      <c r="D735" s="54"/>
      <c r="E735" s="54"/>
      <c r="F735" s="54"/>
      <c r="G735" s="52"/>
      <c r="H735" s="52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  <c r="AV735" s="54"/>
      <c r="AW735" s="54"/>
    </row>
    <row r="736" spans="1:49" ht="18" customHeight="1">
      <c r="A736" s="54"/>
      <c r="B736" s="54"/>
      <c r="C736" s="54"/>
      <c r="D736" s="54"/>
      <c r="E736" s="54"/>
      <c r="F736" s="54"/>
      <c r="G736" s="52"/>
      <c r="H736" s="52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</row>
    <row r="737" spans="1:49" ht="18" customHeight="1">
      <c r="A737" s="54"/>
      <c r="B737" s="54"/>
      <c r="C737" s="54"/>
      <c r="D737" s="54"/>
      <c r="E737" s="54"/>
      <c r="F737" s="54"/>
      <c r="G737" s="52"/>
      <c r="H737" s="52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</row>
    <row r="738" spans="1:49" ht="18" customHeight="1">
      <c r="A738" s="54"/>
      <c r="B738" s="54"/>
      <c r="C738" s="54"/>
      <c r="D738" s="54"/>
      <c r="E738" s="54"/>
      <c r="F738" s="54"/>
      <c r="G738" s="52"/>
      <c r="H738" s="52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</row>
    <row r="739" spans="1:49" ht="18" customHeight="1">
      <c r="A739" s="54"/>
      <c r="B739" s="54"/>
      <c r="C739" s="54"/>
      <c r="D739" s="54"/>
      <c r="E739" s="54"/>
      <c r="F739" s="54"/>
      <c r="G739" s="52"/>
      <c r="H739" s="52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</row>
    <row r="740" spans="1:49" ht="18" customHeight="1">
      <c r="A740" s="54"/>
      <c r="B740" s="54"/>
      <c r="C740" s="54"/>
      <c r="D740" s="54"/>
      <c r="E740" s="54"/>
      <c r="F740" s="54"/>
      <c r="G740" s="52"/>
      <c r="H740" s="52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</row>
    <row r="741" spans="1:49" ht="18" customHeight="1">
      <c r="A741" s="54"/>
      <c r="B741" s="54"/>
      <c r="C741" s="54"/>
      <c r="D741" s="54"/>
      <c r="E741" s="54"/>
      <c r="F741" s="54"/>
      <c r="G741" s="52"/>
      <c r="H741" s="52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</row>
    <row r="742" spans="1:49" ht="18" customHeight="1">
      <c r="A742" s="54"/>
      <c r="B742" s="54"/>
      <c r="C742" s="54"/>
      <c r="D742" s="54"/>
      <c r="E742" s="54"/>
      <c r="F742" s="54"/>
      <c r="G742" s="52"/>
      <c r="H742" s="52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</row>
    <row r="743" spans="1:49" ht="18" customHeight="1">
      <c r="A743" s="54"/>
      <c r="B743" s="54"/>
      <c r="C743" s="54"/>
      <c r="D743" s="54"/>
      <c r="E743" s="54"/>
      <c r="F743" s="54"/>
      <c r="G743" s="52"/>
      <c r="H743" s="52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</row>
    <row r="744" spans="1:49" ht="18" customHeight="1">
      <c r="A744" s="54"/>
      <c r="B744" s="54"/>
      <c r="C744" s="54"/>
      <c r="D744" s="54"/>
      <c r="E744" s="54"/>
      <c r="F744" s="54"/>
      <c r="G744" s="52"/>
      <c r="H744" s="52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</row>
    <row r="745" spans="1:49" ht="18" customHeight="1">
      <c r="A745" s="54"/>
      <c r="B745" s="54"/>
      <c r="C745" s="54"/>
      <c r="D745" s="54"/>
      <c r="E745" s="54"/>
      <c r="F745" s="54"/>
      <c r="G745" s="52"/>
      <c r="H745" s="52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</row>
    <row r="746" spans="1:49" ht="18" customHeight="1">
      <c r="A746" s="54"/>
      <c r="B746" s="54"/>
      <c r="C746" s="54"/>
      <c r="D746" s="54"/>
      <c r="E746" s="54"/>
      <c r="F746" s="54"/>
      <c r="G746" s="52"/>
      <c r="H746" s="52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</row>
    <row r="747" spans="1:49" ht="18" customHeight="1">
      <c r="A747" s="54"/>
      <c r="B747" s="54"/>
      <c r="C747" s="54"/>
      <c r="D747" s="54"/>
      <c r="E747" s="54"/>
      <c r="F747" s="54"/>
      <c r="G747" s="52"/>
      <c r="H747" s="52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</row>
    <row r="748" spans="1:49" ht="18" customHeight="1">
      <c r="A748" s="54"/>
      <c r="B748" s="54"/>
      <c r="C748" s="54"/>
      <c r="D748" s="54"/>
      <c r="E748" s="54"/>
      <c r="F748" s="54"/>
      <c r="G748" s="52"/>
      <c r="H748" s="52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</row>
    <row r="749" spans="1:49" ht="18" customHeight="1">
      <c r="A749" s="54"/>
      <c r="B749" s="54"/>
      <c r="C749" s="54"/>
      <c r="D749" s="54"/>
      <c r="E749" s="54"/>
      <c r="F749" s="54"/>
      <c r="G749" s="52"/>
      <c r="H749" s="52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</row>
    <row r="750" spans="1:49" ht="18" customHeight="1">
      <c r="A750" s="54"/>
      <c r="B750" s="54"/>
      <c r="C750" s="54"/>
      <c r="D750" s="54"/>
      <c r="E750" s="54"/>
      <c r="F750" s="54"/>
      <c r="G750" s="52"/>
      <c r="H750" s="52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</row>
    <row r="751" spans="1:49" ht="18" customHeight="1">
      <c r="A751" s="54"/>
      <c r="B751" s="54"/>
      <c r="C751" s="54"/>
      <c r="D751" s="54"/>
      <c r="E751" s="54"/>
      <c r="F751" s="54"/>
      <c r="G751" s="52"/>
      <c r="H751" s="52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</row>
    <row r="752" spans="1:49" ht="18" customHeight="1">
      <c r="A752" s="54"/>
      <c r="B752" s="54"/>
      <c r="C752" s="54"/>
      <c r="D752" s="54"/>
      <c r="E752" s="54"/>
      <c r="F752" s="54"/>
      <c r="G752" s="52"/>
      <c r="H752" s="52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</row>
    <row r="753" spans="1:49" ht="18" customHeight="1">
      <c r="A753" s="54"/>
      <c r="B753" s="54"/>
      <c r="C753" s="54"/>
      <c r="D753" s="54"/>
      <c r="E753" s="54"/>
      <c r="F753" s="54"/>
      <c r="G753" s="52"/>
      <c r="H753" s="52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</row>
    <row r="754" spans="1:49" ht="18" customHeight="1">
      <c r="A754" s="54"/>
      <c r="B754" s="54"/>
      <c r="C754" s="54"/>
      <c r="D754" s="54"/>
      <c r="E754" s="54"/>
      <c r="F754" s="54"/>
      <c r="G754" s="52"/>
      <c r="H754" s="52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</row>
    <row r="755" spans="1:49" ht="18" customHeight="1">
      <c r="A755" s="54"/>
      <c r="B755" s="54"/>
      <c r="C755" s="54"/>
      <c r="D755" s="54"/>
      <c r="E755" s="54"/>
      <c r="F755" s="54"/>
      <c r="G755" s="52"/>
      <c r="H755" s="52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</row>
    <row r="756" spans="1:49" ht="18" customHeight="1">
      <c r="A756" s="54"/>
      <c r="B756" s="54"/>
      <c r="C756" s="54"/>
      <c r="D756" s="54"/>
      <c r="E756" s="54"/>
      <c r="F756" s="54"/>
      <c r="G756" s="52"/>
      <c r="H756" s="52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</row>
    <row r="757" spans="1:49" ht="18" customHeight="1">
      <c r="A757" s="54"/>
      <c r="B757" s="54"/>
      <c r="C757" s="54"/>
      <c r="D757" s="54"/>
      <c r="E757" s="54"/>
      <c r="F757" s="54"/>
      <c r="G757" s="52"/>
      <c r="H757" s="52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</row>
    <row r="758" spans="1:49" ht="18" customHeight="1">
      <c r="A758" s="54"/>
      <c r="B758" s="54"/>
      <c r="C758" s="54"/>
      <c r="D758" s="54"/>
      <c r="E758" s="54"/>
      <c r="F758" s="54"/>
      <c r="G758" s="52"/>
      <c r="H758" s="52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</row>
    <row r="759" spans="1:49" ht="18" customHeight="1">
      <c r="A759" s="54"/>
      <c r="B759" s="54"/>
      <c r="C759" s="54"/>
      <c r="D759" s="54"/>
      <c r="E759" s="54"/>
      <c r="F759" s="54"/>
      <c r="G759" s="52"/>
      <c r="H759" s="52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  <c r="AV759" s="54"/>
      <c r="AW759" s="54"/>
    </row>
    <row r="760" spans="1:49" ht="18" customHeight="1">
      <c r="A760" s="54"/>
      <c r="B760" s="54"/>
      <c r="C760" s="54"/>
      <c r="D760" s="54"/>
      <c r="E760" s="54"/>
      <c r="F760" s="54"/>
      <c r="G760" s="52"/>
      <c r="H760" s="52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  <c r="AV760" s="54"/>
      <c r="AW760" s="54"/>
    </row>
    <row r="761" spans="1:49" ht="18" customHeight="1">
      <c r="A761" s="54"/>
      <c r="B761" s="54"/>
      <c r="C761" s="54"/>
      <c r="D761" s="54"/>
      <c r="E761" s="54"/>
      <c r="F761" s="54"/>
      <c r="G761" s="52"/>
      <c r="H761" s="52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  <c r="AV761" s="54"/>
      <c r="AW761" s="54"/>
    </row>
    <row r="762" spans="1:49" ht="18" customHeight="1">
      <c r="A762" s="54"/>
      <c r="B762" s="54"/>
      <c r="C762" s="54"/>
      <c r="D762" s="54"/>
      <c r="E762" s="54"/>
      <c r="F762" s="54"/>
      <c r="G762" s="52"/>
      <c r="H762" s="52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  <c r="AV762" s="54"/>
      <c r="AW762" s="54"/>
    </row>
    <row r="763" spans="1:49" ht="18" customHeight="1">
      <c r="A763" s="54"/>
      <c r="B763" s="54"/>
      <c r="C763" s="54"/>
      <c r="D763" s="54"/>
      <c r="E763" s="54"/>
      <c r="F763" s="54"/>
      <c r="G763" s="52"/>
      <c r="H763" s="52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  <c r="AV763" s="54"/>
      <c r="AW763" s="54"/>
    </row>
    <row r="764" spans="1:49" ht="18" customHeight="1">
      <c r="A764" s="54"/>
      <c r="B764" s="54"/>
      <c r="C764" s="54"/>
      <c r="D764" s="54"/>
      <c r="E764" s="54"/>
      <c r="F764" s="54"/>
      <c r="G764" s="52"/>
      <c r="H764" s="52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  <c r="AV764" s="54"/>
      <c r="AW764" s="54"/>
    </row>
    <row r="765" spans="1:49" ht="18" customHeight="1">
      <c r="A765" s="54"/>
      <c r="B765" s="54"/>
      <c r="C765" s="54"/>
      <c r="D765" s="54"/>
      <c r="E765" s="54"/>
      <c r="F765" s="54"/>
      <c r="G765" s="52"/>
      <c r="H765" s="52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54"/>
      <c r="AW765" s="54"/>
    </row>
    <row r="766" spans="1:49" ht="18" customHeight="1">
      <c r="A766" s="54"/>
      <c r="B766" s="54"/>
      <c r="C766" s="54"/>
      <c r="D766" s="54"/>
      <c r="E766" s="54"/>
      <c r="F766" s="54"/>
      <c r="G766" s="52"/>
      <c r="H766" s="52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54"/>
      <c r="AW766" s="54"/>
    </row>
    <row r="767" spans="1:49" ht="18" customHeight="1">
      <c r="A767" s="54"/>
      <c r="B767" s="54"/>
      <c r="C767" s="54"/>
      <c r="D767" s="54"/>
      <c r="E767" s="54"/>
      <c r="F767" s="54"/>
      <c r="G767" s="52"/>
      <c r="H767" s="52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54"/>
      <c r="AW767" s="54"/>
    </row>
    <row r="768" spans="1:49" ht="18" customHeight="1">
      <c r="A768" s="54"/>
      <c r="B768" s="54"/>
      <c r="C768" s="54"/>
      <c r="D768" s="54"/>
      <c r="E768" s="54"/>
      <c r="F768" s="54"/>
      <c r="G768" s="52"/>
      <c r="H768" s="52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54"/>
      <c r="AW768" s="54"/>
    </row>
    <row r="769" spans="1:49" ht="18" customHeight="1">
      <c r="A769" s="54"/>
      <c r="B769" s="54"/>
      <c r="C769" s="54"/>
      <c r="D769" s="54"/>
      <c r="E769" s="54"/>
      <c r="F769" s="54"/>
      <c r="G769" s="52"/>
      <c r="H769" s="52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4"/>
      <c r="AV769" s="54"/>
      <c r="AW769" s="54"/>
    </row>
    <row r="770" spans="1:49" ht="18" customHeight="1">
      <c r="A770" s="54"/>
      <c r="B770" s="54"/>
      <c r="C770" s="54"/>
      <c r="D770" s="54"/>
      <c r="E770" s="54"/>
      <c r="F770" s="54"/>
      <c r="G770" s="52"/>
      <c r="H770" s="52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4"/>
      <c r="AV770" s="54"/>
      <c r="AW770" s="54"/>
    </row>
    <row r="771" spans="1:49" ht="18" customHeight="1">
      <c r="A771" s="54"/>
      <c r="B771" s="54"/>
      <c r="C771" s="54"/>
      <c r="D771" s="54"/>
      <c r="E771" s="54"/>
      <c r="F771" s="54"/>
      <c r="G771" s="52"/>
      <c r="H771" s="52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54"/>
      <c r="AW771" s="54"/>
    </row>
    <row r="772" spans="1:49" ht="18" customHeight="1">
      <c r="A772" s="54"/>
      <c r="B772" s="54"/>
      <c r="C772" s="54"/>
      <c r="D772" s="54"/>
      <c r="E772" s="54"/>
      <c r="F772" s="54"/>
      <c r="G772" s="52"/>
      <c r="H772" s="52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54"/>
      <c r="AW772" s="54"/>
    </row>
    <row r="773" spans="1:49" ht="18" customHeight="1">
      <c r="A773" s="54"/>
      <c r="B773" s="54"/>
      <c r="C773" s="54"/>
      <c r="D773" s="54"/>
      <c r="E773" s="54"/>
      <c r="F773" s="54"/>
      <c r="G773" s="52"/>
      <c r="H773" s="52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</row>
    <row r="774" spans="1:49" ht="18" customHeight="1">
      <c r="A774" s="54"/>
      <c r="B774" s="54"/>
      <c r="C774" s="54"/>
      <c r="D774" s="54"/>
      <c r="E774" s="54"/>
      <c r="F774" s="54"/>
      <c r="G774" s="52"/>
      <c r="H774" s="52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4"/>
      <c r="AV774" s="54"/>
      <c r="AW774" s="54"/>
    </row>
    <row r="775" spans="1:49" ht="18" customHeight="1">
      <c r="A775" s="54"/>
      <c r="B775" s="54"/>
      <c r="C775" s="54"/>
      <c r="D775" s="54"/>
      <c r="E775" s="54"/>
      <c r="F775" s="54"/>
      <c r="G775" s="52"/>
      <c r="H775" s="52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</row>
    <row r="776" spans="1:49" ht="18" customHeight="1">
      <c r="A776" s="54"/>
      <c r="B776" s="54"/>
      <c r="C776" s="54"/>
      <c r="D776" s="54"/>
      <c r="E776" s="54"/>
      <c r="F776" s="54"/>
      <c r="G776" s="52"/>
      <c r="H776" s="52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  <c r="AV776" s="54"/>
      <c r="AW776" s="54"/>
    </row>
    <row r="777" spans="1:49" ht="18" customHeight="1">
      <c r="A777" s="54"/>
      <c r="B777" s="54"/>
      <c r="C777" s="54"/>
      <c r="D777" s="54"/>
      <c r="E777" s="54"/>
      <c r="F777" s="54"/>
      <c r="G777" s="52"/>
      <c r="H777" s="52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</row>
    <row r="778" spans="1:49" ht="18" customHeight="1">
      <c r="A778" s="54"/>
      <c r="B778" s="54"/>
      <c r="C778" s="54"/>
      <c r="D778" s="54"/>
      <c r="E778" s="54"/>
      <c r="F778" s="54"/>
      <c r="G778" s="52"/>
      <c r="H778" s="52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</row>
    <row r="779" spans="1:49" ht="18" customHeight="1">
      <c r="A779" s="54"/>
      <c r="B779" s="54"/>
      <c r="C779" s="54"/>
      <c r="D779" s="54"/>
      <c r="E779" s="54"/>
      <c r="F779" s="54"/>
      <c r="G779" s="52"/>
      <c r="H779" s="52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</row>
    <row r="780" spans="1:49" ht="18" customHeight="1">
      <c r="A780" s="54"/>
      <c r="B780" s="54"/>
      <c r="C780" s="54"/>
      <c r="D780" s="54"/>
      <c r="E780" s="54"/>
      <c r="F780" s="54"/>
      <c r="G780" s="52"/>
      <c r="H780" s="52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</row>
    <row r="781" spans="1:49" ht="18" customHeight="1">
      <c r="A781" s="54"/>
      <c r="B781" s="54"/>
      <c r="C781" s="54"/>
      <c r="D781" s="54"/>
      <c r="E781" s="54"/>
      <c r="F781" s="54"/>
      <c r="G781" s="52"/>
      <c r="H781" s="52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</row>
    <row r="782" spans="1:49" ht="18" customHeight="1">
      <c r="A782" s="54"/>
      <c r="B782" s="54"/>
      <c r="C782" s="54"/>
      <c r="D782" s="54"/>
      <c r="E782" s="54"/>
      <c r="F782" s="54"/>
      <c r="G782" s="52"/>
      <c r="H782" s="52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</row>
    <row r="783" spans="1:49" ht="18" customHeight="1">
      <c r="A783" s="54"/>
      <c r="B783" s="54"/>
      <c r="C783" s="54"/>
      <c r="D783" s="54"/>
      <c r="E783" s="54"/>
      <c r="F783" s="54"/>
      <c r="G783" s="52"/>
      <c r="H783" s="52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</row>
    <row r="784" spans="1:49" ht="18" customHeight="1">
      <c r="A784" s="54"/>
      <c r="B784" s="54"/>
      <c r="C784" s="54"/>
      <c r="D784" s="54"/>
      <c r="E784" s="54"/>
      <c r="F784" s="54"/>
      <c r="G784" s="52"/>
      <c r="H784" s="52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</row>
    <row r="785" spans="1:49" ht="18" customHeight="1">
      <c r="A785" s="54"/>
      <c r="B785" s="54"/>
      <c r="C785" s="54"/>
      <c r="D785" s="54"/>
      <c r="E785" s="54"/>
      <c r="F785" s="54"/>
      <c r="G785" s="52"/>
      <c r="H785" s="52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  <c r="AV785" s="54"/>
      <c r="AW785" s="54"/>
    </row>
    <row r="786" spans="1:49" ht="18" customHeight="1">
      <c r="A786" s="54"/>
      <c r="B786" s="54"/>
      <c r="C786" s="54"/>
      <c r="D786" s="54"/>
      <c r="E786" s="54"/>
      <c r="F786" s="54"/>
      <c r="G786" s="52"/>
      <c r="H786" s="52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54"/>
      <c r="AW786" s="54"/>
    </row>
    <row r="787" spans="1:49" ht="18" customHeight="1">
      <c r="A787" s="54"/>
      <c r="B787" s="54"/>
      <c r="C787" s="54"/>
      <c r="D787" s="54"/>
      <c r="E787" s="54"/>
      <c r="F787" s="54"/>
      <c r="G787" s="52"/>
      <c r="H787" s="52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  <c r="AV787" s="54"/>
      <c r="AW787" s="54"/>
    </row>
    <row r="788" spans="1:49" ht="18" customHeight="1">
      <c r="A788" s="54"/>
      <c r="B788" s="54"/>
      <c r="C788" s="54"/>
      <c r="D788" s="54"/>
      <c r="E788" s="54"/>
      <c r="F788" s="54"/>
      <c r="G788" s="52"/>
      <c r="H788" s="52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54"/>
      <c r="AW788" s="54"/>
    </row>
    <row r="789" spans="1:49" ht="18" customHeight="1">
      <c r="A789" s="54"/>
      <c r="B789" s="54"/>
      <c r="C789" s="54"/>
      <c r="D789" s="54"/>
      <c r="E789" s="54"/>
      <c r="F789" s="54"/>
      <c r="G789" s="52"/>
      <c r="H789" s="52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4"/>
      <c r="AV789" s="54"/>
      <c r="AW789" s="54"/>
    </row>
    <row r="790" spans="1:49" ht="18" customHeight="1">
      <c r="A790" s="54"/>
      <c r="B790" s="54"/>
      <c r="C790" s="54"/>
      <c r="D790" s="54"/>
      <c r="E790" s="54"/>
      <c r="F790" s="54"/>
      <c r="G790" s="52"/>
      <c r="H790" s="52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4"/>
      <c r="AV790" s="54"/>
      <c r="AW790" s="54"/>
    </row>
    <row r="791" spans="1:49" ht="18" customHeight="1">
      <c r="A791" s="54"/>
      <c r="B791" s="54"/>
      <c r="C791" s="54"/>
      <c r="D791" s="54"/>
      <c r="E791" s="54"/>
      <c r="F791" s="54"/>
      <c r="G791" s="52"/>
      <c r="H791" s="52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4"/>
      <c r="AV791" s="54"/>
      <c r="AW791" s="54"/>
    </row>
    <row r="792" spans="1:49" ht="18" customHeight="1">
      <c r="A792" s="54"/>
      <c r="B792" s="54"/>
      <c r="C792" s="54"/>
      <c r="D792" s="54"/>
      <c r="E792" s="54"/>
      <c r="F792" s="54"/>
      <c r="G792" s="52"/>
      <c r="H792" s="52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4"/>
      <c r="AV792" s="54"/>
      <c r="AW792" s="54"/>
    </row>
    <row r="793" spans="1:49" ht="18" customHeight="1">
      <c r="A793" s="54"/>
      <c r="B793" s="54"/>
      <c r="C793" s="54"/>
      <c r="D793" s="54"/>
      <c r="E793" s="54"/>
      <c r="F793" s="54"/>
      <c r="G793" s="52"/>
      <c r="H793" s="52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4"/>
      <c r="AV793" s="54"/>
      <c r="AW793" s="54"/>
    </row>
    <row r="794" spans="1:49" ht="18" customHeight="1">
      <c r="A794" s="54"/>
      <c r="B794" s="54"/>
      <c r="C794" s="54"/>
      <c r="D794" s="54"/>
      <c r="E794" s="54"/>
      <c r="F794" s="54"/>
      <c r="G794" s="52"/>
      <c r="H794" s="52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4"/>
      <c r="AV794" s="54"/>
      <c r="AW794" s="54"/>
    </row>
    <row r="795" spans="1:49" ht="18" customHeight="1">
      <c r="A795" s="54"/>
      <c r="B795" s="54"/>
      <c r="C795" s="54"/>
      <c r="D795" s="54"/>
      <c r="E795" s="54"/>
      <c r="F795" s="54"/>
      <c r="G795" s="52"/>
      <c r="H795" s="52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  <c r="AU795" s="54"/>
      <c r="AV795" s="54"/>
      <c r="AW795" s="54"/>
    </row>
    <row r="796" spans="1:49" ht="18" customHeight="1">
      <c r="A796" s="54"/>
      <c r="B796" s="54"/>
      <c r="C796" s="54"/>
      <c r="D796" s="54"/>
      <c r="E796" s="54"/>
      <c r="F796" s="54"/>
      <c r="G796" s="52"/>
      <c r="H796" s="52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54"/>
      <c r="AW796" s="54"/>
    </row>
    <row r="797" spans="1:49" ht="18" customHeight="1">
      <c r="A797" s="54"/>
      <c r="B797" s="54"/>
      <c r="C797" s="54"/>
      <c r="D797" s="54"/>
      <c r="E797" s="54"/>
      <c r="F797" s="54"/>
      <c r="G797" s="52"/>
      <c r="H797" s="52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4"/>
      <c r="AV797" s="54"/>
      <c r="AW797" s="54"/>
    </row>
    <row r="798" spans="1:49" ht="18" customHeight="1">
      <c r="A798" s="54"/>
      <c r="B798" s="54"/>
      <c r="C798" s="54"/>
      <c r="D798" s="54"/>
      <c r="E798" s="54"/>
      <c r="F798" s="54"/>
      <c r="G798" s="52"/>
      <c r="H798" s="52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</row>
    <row r="799" spans="1:49" ht="18" customHeight="1">
      <c r="A799" s="54"/>
      <c r="B799" s="54"/>
      <c r="C799" s="54"/>
      <c r="D799" s="54"/>
      <c r="E799" s="54"/>
      <c r="F799" s="54"/>
      <c r="G799" s="52"/>
      <c r="H799" s="52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</row>
    <row r="800" spans="1:49" ht="18" customHeight="1">
      <c r="A800" s="54"/>
      <c r="B800" s="54"/>
      <c r="C800" s="54"/>
      <c r="D800" s="54"/>
      <c r="E800" s="54"/>
      <c r="F800" s="54"/>
      <c r="G800" s="52"/>
      <c r="H800" s="52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4"/>
      <c r="AV800" s="54"/>
      <c r="AW800" s="54"/>
    </row>
    <row r="801" spans="1:49" ht="18" customHeight="1">
      <c r="A801" s="54"/>
      <c r="B801" s="54"/>
      <c r="C801" s="54"/>
      <c r="D801" s="54"/>
      <c r="E801" s="54"/>
      <c r="F801" s="54"/>
      <c r="G801" s="52"/>
      <c r="H801" s="52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</row>
    <row r="802" spans="1:49" ht="18" customHeight="1">
      <c r="A802" s="54"/>
      <c r="B802" s="54"/>
      <c r="C802" s="54"/>
      <c r="D802" s="54"/>
      <c r="E802" s="54"/>
      <c r="F802" s="54"/>
      <c r="G802" s="52"/>
      <c r="H802" s="52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54"/>
      <c r="AW802" s="54"/>
    </row>
    <row r="803" spans="1:49" ht="18" customHeight="1">
      <c r="A803" s="54"/>
      <c r="B803" s="54"/>
      <c r="C803" s="54"/>
      <c r="D803" s="54"/>
      <c r="E803" s="54"/>
      <c r="F803" s="54"/>
      <c r="G803" s="52"/>
      <c r="H803" s="52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4"/>
      <c r="AV803" s="54"/>
      <c r="AW803" s="54"/>
    </row>
    <row r="804" spans="1:49" ht="18" customHeight="1">
      <c r="A804" s="54"/>
      <c r="B804" s="54"/>
      <c r="C804" s="54"/>
      <c r="D804" s="54"/>
      <c r="E804" s="54"/>
      <c r="F804" s="54"/>
      <c r="G804" s="52"/>
      <c r="H804" s="52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</row>
    <row r="805" spans="1:49" ht="18" customHeight="1">
      <c r="A805" s="54"/>
      <c r="B805" s="54"/>
      <c r="C805" s="54"/>
      <c r="D805" s="54"/>
      <c r="E805" s="54"/>
      <c r="F805" s="54"/>
      <c r="G805" s="52"/>
      <c r="H805" s="52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54"/>
      <c r="AW805" s="54"/>
    </row>
    <row r="806" spans="1:49" ht="18" customHeight="1">
      <c r="A806" s="54"/>
      <c r="B806" s="54"/>
      <c r="C806" s="54"/>
      <c r="D806" s="54"/>
      <c r="E806" s="54"/>
      <c r="F806" s="54"/>
      <c r="G806" s="52"/>
      <c r="H806" s="52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</row>
    <row r="807" spans="1:49" ht="18" customHeight="1">
      <c r="A807" s="54"/>
      <c r="B807" s="54"/>
      <c r="C807" s="54"/>
      <c r="D807" s="54"/>
      <c r="E807" s="54"/>
      <c r="F807" s="54"/>
      <c r="G807" s="52"/>
      <c r="H807" s="52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54"/>
      <c r="AW807" s="54"/>
    </row>
    <row r="808" spans="1:49" ht="18" customHeight="1">
      <c r="A808" s="54"/>
      <c r="B808" s="54"/>
      <c r="C808" s="54"/>
      <c r="D808" s="54"/>
      <c r="E808" s="54"/>
      <c r="F808" s="54"/>
      <c r="G808" s="52"/>
      <c r="H808" s="52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</row>
    <row r="809" spans="1:49" ht="18" customHeight="1">
      <c r="A809" s="54"/>
      <c r="B809" s="54"/>
      <c r="C809" s="54"/>
      <c r="D809" s="54"/>
      <c r="E809" s="54"/>
      <c r="F809" s="54"/>
      <c r="G809" s="52"/>
      <c r="H809" s="52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</row>
    <row r="810" spans="1:49" ht="18" customHeight="1">
      <c r="A810" s="54"/>
      <c r="B810" s="54"/>
      <c r="C810" s="54"/>
      <c r="D810" s="54"/>
      <c r="E810" s="54"/>
      <c r="F810" s="54"/>
      <c r="G810" s="52"/>
      <c r="H810" s="52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</row>
    <row r="811" spans="1:49" ht="18" customHeight="1">
      <c r="A811" s="54"/>
      <c r="B811" s="54"/>
      <c r="C811" s="54"/>
      <c r="D811" s="54"/>
      <c r="E811" s="54"/>
      <c r="F811" s="54"/>
      <c r="G811" s="52"/>
      <c r="H811" s="52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</row>
    <row r="812" spans="1:49" ht="18" customHeight="1">
      <c r="A812" s="54"/>
      <c r="B812" s="54"/>
      <c r="C812" s="54"/>
      <c r="D812" s="54"/>
      <c r="E812" s="54"/>
      <c r="F812" s="54"/>
      <c r="G812" s="52"/>
      <c r="H812" s="52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</row>
    <row r="813" spans="1:49" ht="18" customHeight="1">
      <c r="A813" s="54"/>
      <c r="B813" s="54"/>
      <c r="C813" s="54"/>
      <c r="D813" s="54"/>
      <c r="E813" s="54"/>
      <c r="F813" s="54"/>
      <c r="G813" s="52"/>
      <c r="H813" s="52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</row>
    <row r="814" spans="1:49" ht="18" customHeight="1">
      <c r="A814" s="54"/>
      <c r="B814" s="54"/>
      <c r="C814" s="54"/>
      <c r="D814" s="54"/>
      <c r="E814" s="54"/>
      <c r="F814" s="54"/>
      <c r="G814" s="52"/>
      <c r="H814" s="52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</row>
    <row r="815" spans="1:49" ht="18" customHeight="1">
      <c r="A815" s="54"/>
      <c r="B815" s="54"/>
      <c r="C815" s="54"/>
      <c r="D815" s="54"/>
      <c r="E815" s="54"/>
      <c r="F815" s="54"/>
      <c r="G815" s="52"/>
      <c r="H815" s="52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</row>
    <row r="816" spans="1:49" ht="18" customHeight="1">
      <c r="A816" s="54"/>
      <c r="B816" s="54"/>
      <c r="C816" s="54"/>
      <c r="D816" s="54"/>
      <c r="E816" s="54"/>
      <c r="F816" s="54"/>
      <c r="G816" s="52"/>
      <c r="H816" s="52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</row>
    <row r="817" spans="1:49" ht="18" customHeight="1">
      <c r="A817" s="54"/>
      <c r="B817" s="54"/>
      <c r="C817" s="54"/>
      <c r="D817" s="54"/>
      <c r="E817" s="54"/>
      <c r="F817" s="54"/>
      <c r="G817" s="52"/>
      <c r="H817" s="52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54"/>
      <c r="AV817" s="54"/>
      <c r="AW817" s="54"/>
    </row>
    <row r="818" spans="1:49" ht="18" customHeight="1">
      <c r="A818" s="54"/>
      <c r="B818" s="54"/>
      <c r="C818" s="54"/>
      <c r="D818" s="54"/>
      <c r="E818" s="54"/>
      <c r="F818" s="54"/>
      <c r="G818" s="52"/>
      <c r="H818" s="52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</row>
    <row r="819" spans="1:49" ht="18" customHeight="1">
      <c r="A819" s="54"/>
      <c r="B819" s="54"/>
      <c r="C819" s="54"/>
      <c r="D819" s="54"/>
      <c r="E819" s="54"/>
      <c r="F819" s="54"/>
      <c r="G819" s="52"/>
      <c r="H819" s="52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</row>
    <row r="820" spans="1:49" ht="18" customHeight="1">
      <c r="A820" s="54"/>
      <c r="B820" s="54"/>
      <c r="C820" s="54"/>
      <c r="D820" s="54"/>
      <c r="E820" s="54"/>
      <c r="F820" s="54"/>
      <c r="G820" s="52"/>
      <c r="H820" s="52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</row>
    <row r="821" spans="1:49" ht="18" customHeight="1">
      <c r="A821" s="54"/>
      <c r="B821" s="54"/>
      <c r="C821" s="54"/>
      <c r="D821" s="54"/>
      <c r="E821" s="54"/>
      <c r="F821" s="54"/>
      <c r="G821" s="52"/>
      <c r="H821" s="52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</row>
    <row r="822" spans="1:49" ht="18" customHeight="1">
      <c r="A822" s="54"/>
      <c r="B822" s="54"/>
      <c r="C822" s="54"/>
      <c r="D822" s="54"/>
      <c r="E822" s="54"/>
      <c r="F822" s="54"/>
      <c r="G822" s="52"/>
      <c r="H822" s="52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</row>
    <row r="823" spans="1:49" ht="18" customHeight="1">
      <c r="A823" s="54"/>
      <c r="B823" s="54"/>
      <c r="C823" s="54"/>
      <c r="D823" s="54"/>
      <c r="E823" s="54"/>
      <c r="F823" s="54"/>
      <c r="G823" s="52"/>
      <c r="H823" s="52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</row>
    <row r="824" spans="1:49" ht="18" customHeight="1">
      <c r="A824" s="54"/>
      <c r="B824" s="54"/>
      <c r="C824" s="54"/>
      <c r="D824" s="54"/>
      <c r="E824" s="54"/>
      <c r="F824" s="54"/>
      <c r="G824" s="52"/>
      <c r="H824" s="52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</row>
    <row r="825" spans="1:49" ht="18" customHeight="1">
      <c r="A825" s="54"/>
      <c r="B825" s="54"/>
      <c r="C825" s="54"/>
      <c r="D825" s="54"/>
      <c r="E825" s="54"/>
      <c r="F825" s="54"/>
      <c r="G825" s="52"/>
      <c r="H825" s="52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</row>
    <row r="826" spans="1:49" ht="18" customHeight="1">
      <c r="A826" s="54"/>
      <c r="B826" s="54"/>
      <c r="C826" s="54"/>
      <c r="D826" s="54"/>
      <c r="E826" s="54"/>
      <c r="F826" s="54"/>
      <c r="G826" s="52"/>
      <c r="H826" s="52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</row>
    <row r="827" spans="1:49" ht="18" customHeight="1">
      <c r="A827" s="54"/>
      <c r="B827" s="54"/>
      <c r="C827" s="54"/>
      <c r="D827" s="54"/>
      <c r="E827" s="54"/>
      <c r="F827" s="54"/>
      <c r="G827" s="52"/>
      <c r="H827" s="52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4"/>
      <c r="AV827" s="54"/>
      <c r="AW827" s="54"/>
    </row>
    <row r="828" spans="1:49" ht="18" customHeight="1">
      <c r="A828" s="54"/>
      <c r="B828" s="54"/>
      <c r="C828" s="54"/>
      <c r="D828" s="54"/>
      <c r="E828" s="54"/>
      <c r="F828" s="54"/>
      <c r="G828" s="52"/>
      <c r="H828" s="52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4"/>
      <c r="AV828" s="54"/>
      <c r="AW828" s="54"/>
    </row>
    <row r="829" spans="1:49" ht="18" customHeight="1">
      <c r="A829" s="54"/>
      <c r="B829" s="54"/>
      <c r="C829" s="54"/>
      <c r="D829" s="54"/>
      <c r="E829" s="54"/>
      <c r="F829" s="54"/>
      <c r="G829" s="52"/>
      <c r="H829" s="52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</row>
    <row r="830" spans="1:49" ht="18" customHeight="1">
      <c r="A830" s="54"/>
      <c r="B830" s="54"/>
      <c r="C830" s="54"/>
      <c r="D830" s="54"/>
      <c r="E830" s="54"/>
      <c r="F830" s="54"/>
      <c r="G830" s="52"/>
      <c r="H830" s="52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</row>
    <row r="831" spans="1:49" ht="18" customHeight="1">
      <c r="A831" s="54"/>
      <c r="B831" s="54"/>
      <c r="C831" s="54"/>
      <c r="D831" s="54"/>
      <c r="E831" s="54"/>
      <c r="F831" s="54"/>
      <c r="G831" s="52"/>
      <c r="H831" s="52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54"/>
      <c r="AW831" s="54"/>
    </row>
    <row r="832" spans="1:49" ht="18" customHeight="1">
      <c r="A832" s="54"/>
      <c r="B832" s="54"/>
      <c r="C832" s="54"/>
      <c r="D832" s="54"/>
      <c r="E832" s="54"/>
      <c r="F832" s="54"/>
      <c r="G832" s="52"/>
      <c r="H832" s="52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</row>
    <row r="833" spans="1:49" ht="18" customHeight="1">
      <c r="A833" s="54"/>
      <c r="B833" s="54"/>
      <c r="C833" s="54"/>
      <c r="D833" s="54"/>
      <c r="E833" s="54"/>
      <c r="F833" s="54"/>
      <c r="G833" s="52"/>
      <c r="H833" s="52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</row>
    <row r="834" spans="1:49" ht="18" customHeight="1">
      <c r="A834" s="54"/>
      <c r="B834" s="54"/>
      <c r="C834" s="54"/>
      <c r="D834" s="54"/>
      <c r="E834" s="54"/>
      <c r="F834" s="54"/>
      <c r="G834" s="52"/>
      <c r="H834" s="52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</row>
    <row r="835" spans="1:49" ht="18" customHeight="1">
      <c r="A835" s="54"/>
      <c r="B835" s="54"/>
      <c r="C835" s="54"/>
      <c r="D835" s="54"/>
      <c r="E835" s="54"/>
      <c r="F835" s="54"/>
      <c r="G835" s="52"/>
      <c r="H835" s="52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</row>
    <row r="836" spans="1:49" ht="18" customHeight="1">
      <c r="A836" s="54"/>
      <c r="B836" s="54"/>
      <c r="C836" s="54"/>
      <c r="D836" s="54"/>
      <c r="E836" s="54"/>
      <c r="F836" s="54"/>
      <c r="G836" s="52"/>
      <c r="H836" s="52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54"/>
      <c r="AV836" s="54"/>
      <c r="AW836" s="54"/>
    </row>
    <row r="837" spans="1:49" ht="18" customHeight="1">
      <c r="A837" s="54"/>
      <c r="B837" s="54"/>
      <c r="C837" s="54"/>
      <c r="D837" s="54"/>
      <c r="E837" s="54"/>
      <c r="F837" s="54"/>
      <c r="G837" s="52"/>
      <c r="H837" s="52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</row>
    <row r="838" spans="1:49" ht="18" customHeight="1">
      <c r="A838" s="54"/>
      <c r="B838" s="54"/>
      <c r="C838" s="54"/>
      <c r="D838" s="54"/>
      <c r="E838" s="54"/>
      <c r="F838" s="54"/>
      <c r="G838" s="52"/>
      <c r="H838" s="52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54"/>
      <c r="AV838" s="54"/>
      <c r="AW838" s="54"/>
    </row>
    <row r="839" spans="1:49" ht="18" customHeight="1">
      <c r="A839" s="54"/>
      <c r="B839" s="54"/>
      <c r="C839" s="54"/>
      <c r="D839" s="54"/>
      <c r="E839" s="54"/>
      <c r="F839" s="54"/>
      <c r="G839" s="52"/>
      <c r="H839" s="52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4"/>
      <c r="AV839" s="54"/>
      <c r="AW839" s="54"/>
    </row>
    <row r="840" spans="1:49" ht="18" customHeight="1">
      <c r="A840" s="54"/>
      <c r="B840" s="54"/>
      <c r="C840" s="54"/>
      <c r="D840" s="54"/>
      <c r="E840" s="54"/>
      <c r="F840" s="54"/>
      <c r="G840" s="52"/>
      <c r="H840" s="52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</row>
    <row r="841" spans="1:49" ht="18" customHeight="1">
      <c r="A841" s="54"/>
      <c r="B841" s="54"/>
      <c r="C841" s="54"/>
      <c r="D841" s="54"/>
      <c r="E841" s="54"/>
      <c r="F841" s="54"/>
      <c r="G841" s="52"/>
      <c r="H841" s="52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4"/>
      <c r="AV841" s="54"/>
      <c r="AW841" s="54"/>
    </row>
    <row r="842" spans="1:49" ht="18" customHeight="1">
      <c r="A842" s="54"/>
      <c r="B842" s="54"/>
      <c r="C842" s="54"/>
      <c r="D842" s="54"/>
      <c r="E842" s="54"/>
      <c r="F842" s="54"/>
      <c r="G842" s="52"/>
      <c r="H842" s="52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</row>
    <row r="843" spans="1:49" ht="18" customHeight="1">
      <c r="A843" s="54"/>
      <c r="B843" s="54"/>
      <c r="C843" s="54"/>
      <c r="D843" s="54"/>
      <c r="E843" s="54"/>
      <c r="F843" s="54"/>
      <c r="G843" s="52"/>
      <c r="H843" s="52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4"/>
      <c r="AV843" s="54"/>
      <c r="AW843" s="54"/>
    </row>
    <row r="844" spans="1:49" ht="18" customHeight="1">
      <c r="A844" s="54"/>
      <c r="B844" s="54"/>
      <c r="C844" s="54"/>
      <c r="D844" s="54"/>
      <c r="E844" s="54"/>
      <c r="F844" s="54"/>
      <c r="G844" s="52"/>
      <c r="H844" s="52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</row>
    <row r="845" spans="1:49" ht="18" customHeight="1">
      <c r="A845" s="54"/>
      <c r="B845" s="54"/>
      <c r="C845" s="54"/>
      <c r="D845" s="54"/>
      <c r="E845" s="54"/>
      <c r="F845" s="54"/>
      <c r="G845" s="52"/>
      <c r="H845" s="52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</row>
    <row r="846" spans="1:49" ht="18" customHeight="1">
      <c r="A846" s="54"/>
      <c r="B846" s="54"/>
      <c r="C846" s="54"/>
      <c r="D846" s="54"/>
      <c r="E846" s="54"/>
      <c r="F846" s="54"/>
      <c r="G846" s="52"/>
      <c r="H846" s="52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54"/>
      <c r="AV846" s="54"/>
      <c r="AW846" s="54"/>
    </row>
    <row r="847" spans="1:49" ht="18" customHeight="1">
      <c r="A847" s="54"/>
      <c r="B847" s="54"/>
      <c r="C847" s="54"/>
      <c r="D847" s="54"/>
      <c r="E847" s="54"/>
      <c r="F847" s="54"/>
      <c r="G847" s="52"/>
      <c r="H847" s="52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4"/>
      <c r="AV847" s="54"/>
      <c r="AW847" s="54"/>
    </row>
    <row r="848" spans="1:49" ht="18" customHeight="1">
      <c r="A848" s="54"/>
      <c r="B848" s="54"/>
      <c r="C848" s="54"/>
      <c r="D848" s="54"/>
      <c r="E848" s="54"/>
      <c r="F848" s="54"/>
      <c r="G848" s="52"/>
      <c r="H848" s="52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54"/>
      <c r="AW848" s="54"/>
    </row>
    <row r="849" spans="1:49" ht="18" customHeight="1">
      <c r="A849" s="54"/>
      <c r="B849" s="54"/>
      <c r="C849" s="54"/>
      <c r="D849" s="54"/>
      <c r="E849" s="54"/>
      <c r="F849" s="54"/>
      <c r="G849" s="52"/>
      <c r="H849" s="52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  <c r="AU849" s="54"/>
      <c r="AV849" s="54"/>
      <c r="AW849" s="54"/>
    </row>
    <row r="850" spans="1:49" ht="18" customHeight="1">
      <c r="A850" s="54"/>
      <c r="B850" s="54"/>
      <c r="C850" s="54"/>
      <c r="D850" s="54"/>
      <c r="E850" s="54"/>
      <c r="F850" s="54"/>
      <c r="G850" s="52"/>
      <c r="H850" s="52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4"/>
      <c r="AV850" s="54"/>
      <c r="AW850" s="54"/>
    </row>
    <row r="851" spans="1:49" ht="18" customHeight="1">
      <c r="A851" s="54"/>
      <c r="B851" s="54"/>
      <c r="C851" s="54"/>
      <c r="D851" s="54"/>
      <c r="E851" s="54"/>
      <c r="F851" s="54"/>
      <c r="G851" s="52"/>
      <c r="H851" s="52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</row>
    <row r="852" spans="1:49" ht="18" customHeight="1">
      <c r="A852" s="54"/>
      <c r="B852" s="54"/>
      <c r="C852" s="54"/>
      <c r="D852" s="54"/>
      <c r="E852" s="54"/>
      <c r="F852" s="54"/>
      <c r="G852" s="52"/>
      <c r="H852" s="52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</row>
    <row r="853" spans="1:49" ht="18" customHeight="1">
      <c r="A853" s="54"/>
      <c r="B853" s="54"/>
      <c r="C853" s="54"/>
      <c r="D853" s="54"/>
      <c r="E853" s="54"/>
      <c r="F853" s="54"/>
      <c r="G853" s="52"/>
      <c r="H853" s="52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</row>
    <row r="854" spans="1:49" ht="18" customHeight="1">
      <c r="A854" s="54"/>
      <c r="B854" s="54"/>
      <c r="C854" s="54"/>
      <c r="D854" s="54"/>
      <c r="E854" s="54"/>
      <c r="F854" s="54"/>
      <c r="G854" s="52"/>
      <c r="H854" s="52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</row>
    <row r="855" spans="1:49" ht="18" customHeight="1">
      <c r="A855" s="54"/>
      <c r="B855" s="54"/>
      <c r="C855" s="54"/>
      <c r="D855" s="54"/>
      <c r="E855" s="54"/>
      <c r="F855" s="54"/>
      <c r="G855" s="52"/>
      <c r="H855" s="52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</row>
    <row r="856" spans="1:49" ht="18" customHeight="1">
      <c r="A856" s="54"/>
      <c r="B856" s="54"/>
      <c r="C856" s="54"/>
      <c r="D856" s="54"/>
      <c r="E856" s="54"/>
      <c r="F856" s="54"/>
      <c r="G856" s="52"/>
      <c r="H856" s="52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54"/>
      <c r="AW856" s="54"/>
    </row>
    <row r="857" spans="1:49" ht="18" customHeight="1">
      <c r="A857" s="54"/>
      <c r="B857" s="54"/>
      <c r="C857" s="54"/>
      <c r="D857" s="54"/>
      <c r="E857" s="54"/>
      <c r="F857" s="54"/>
      <c r="G857" s="52"/>
      <c r="H857" s="52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54"/>
      <c r="AV857" s="54"/>
      <c r="AW857" s="54"/>
    </row>
    <row r="858" spans="1:49" ht="18" customHeight="1">
      <c r="A858" s="54"/>
      <c r="B858" s="54"/>
      <c r="C858" s="54"/>
      <c r="D858" s="54"/>
      <c r="E858" s="54"/>
      <c r="F858" s="54"/>
      <c r="G858" s="52"/>
      <c r="H858" s="52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54"/>
      <c r="AV858" s="54"/>
      <c r="AW858" s="54"/>
    </row>
    <row r="859" spans="1:49" ht="18" customHeight="1">
      <c r="A859" s="54"/>
      <c r="B859" s="54"/>
      <c r="C859" s="54"/>
      <c r="D859" s="54"/>
      <c r="E859" s="54"/>
      <c r="F859" s="54"/>
      <c r="G859" s="52"/>
      <c r="H859" s="52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54"/>
      <c r="AV859" s="54"/>
      <c r="AW859" s="54"/>
    </row>
    <row r="860" spans="1:49" ht="18" customHeight="1">
      <c r="A860" s="54"/>
      <c r="B860" s="54"/>
      <c r="C860" s="54"/>
      <c r="D860" s="54"/>
      <c r="E860" s="54"/>
      <c r="F860" s="54"/>
      <c r="G860" s="52"/>
      <c r="H860" s="52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54"/>
      <c r="AV860" s="54"/>
      <c r="AW860" s="54"/>
    </row>
    <row r="861" spans="1:49" ht="18" customHeight="1">
      <c r="A861" s="54"/>
      <c r="B861" s="54"/>
      <c r="C861" s="54"/>
      <c r="D861" s="54"/>
      <c r="E861" s="54"/>
      <c r="F861" s="54"/>
      <c r="G861" s="52"/>
      <c r="H861" s="52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  <c r="AU861" s="54"/>
      <c r="AV861" s="54"/>
      <c r="AW861" s="54"/>
    </row>
    <row r="862" spans="1:49" ht="18" customHeight="1">
      <c r="A862" s="54"/>
      <c r="B862" s="54"/>
      <c r="C862" s="54"/>
      <c r="D862" s="54"/>
      <c r="E862" s="54"/>
      <c r="F862" s="54"/>
      <c r="G862" s="52"/>
      <c r="H862" s="52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</row>
    <row r="863" spans="1:49" ht="18" customHeight="1">
      <c r="A863" s="54"/>
      <c r="B863" s="54"/>
      <c r="C863" s="54"/>
      <c r="D863" s="54"/>
      <c r="E863" s="54"/>
      <c r="F863" s="54"/>
      <c r="G863" s="52"/>
      <c r="H863" s="52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54"/>
      <c r="AV863" s="54"/>
      <c r="AW863" s="54"/>
    </row>
    <row r="864" spans="1:49" ht="18" customHeight="1">
      <c r="A864" s="54"/>
      <c r="B864" s="54"/>
      <c r="C864" s="54"/>
      <c r="D864" s="54"/>
      <c r="E864" s="54"/>
      <c r="F864" s="54"/>
      <c r="G864" s="52"/>
      <c r="H864" s="52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4"/>
      <c r="AV864" s="54"/>
      <c r="AW864" s="54"/>
    </row>
    <row r="865" spans="1:49" ht="18" customHeight="1">
      <c r="A865" s="54"/>
      <c r="B865" s="54"/>
      <c r="C865" s="54"/>
      <c r="D865" s="54"/>
      <c r="E865" s="54"/>
      <c r="F865" s="54"/>
      <c r="G865" s="52"/>
      <c r="H865" s="52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</row>
    <row r="866" spans="1:49" ht="18" customHeight="1">
      <c r="A866" s="54"/>
      <c r="B866" s="54"/>
      <c r="C866" s="54"/>
      <c r="D866" s="54"/>
      <c r="E866" s="54"/>
      <c r="F866" s="54"/>
      <c r="G866" s="52"/>
      <c r="H866" s="52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</row>
    <row r="867" spans="1:49" ht="18" customHeight="1">
      <c r="A867" s="54"/>
      <c r="B867" s="54"/>
      <c r="C867" s="54"/>
      <c r="D867" s="54"/>
      <c r="E867" s="54"/>
      <c r="F867" s="54"/>
      <c r="G867" s="52"/>
      <c r="H867" s="52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</row>
    <row r="868" spans="1:49" ht="18" customHeight="1">
      <c r="A868" s="54"/>
      <c r="B868" s="54"/>
      <c r="C868" s="54"/>
      <c r="D868" s="54"/>
      <c r="E868" s="54"/>
      <c r="F868" s="54"/>
      <c r="G868" s="52"/>
      <c r="H868" s="52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</row>
    <row r="869" spans="1:49" ht="18" customHeight="1">
      <c r="A869" s="54"/>
      <c r="B869" s="54"/>
      <c r="C869" s="54"/>
      <c r="D869" s="54"/>
      <c r="E869" s="54"/>
      <c r="F869" s="54"/>
      <c r="G869" s="52"/>
      <c r="H869" s="52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54"/>
      <c r="AW869" s="54"/>
    </row>
    <row r="870" spans="1:49" ht="18" customHeight="1">
      <c r="A870" s="54"/>
      <c r="B870" s="54"/>
      <c r="C870" s="54"/>
      <c r="D870" s="54"/>
      <c r="E870" s="54"/>
      <c r="F870" s="54"/>
      <c r="G870" s="52"/>
      <c r="H870" s="52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</row>
    <row r="871" spans="1:49" ht="18" customHeight="1">
      <c r="A871" s="54"/>
      <c r="B871" s="54"/>
      <c r="C871" s="54"/>
      <c r="D871" s="54"/>
      <c r="E871" s="54"/>
      <c r="F871" s="54"/>
      <c r="G871" s="52"/>
      <c r="H871" s="52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54"/>
      <c r="AV871" s="54"/>
      <c r="AW871" s="54"/>
    </row>
    <row r="872" spans="1:49" ht="18" customHeight="1">
      <c r="A872" s="54"/>
      <c r="B872" s="54"/>
      <c r="C872" s="54"/>
      <c r="D872" s="54"/>
      <c r="E872" s="54"/>
      <c r="F872" s="54"/>
      <c r="G872" s="52"/>
      <c r="H872" s="52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4"/>
      <c r="AV872" s="54"/>
      <c r="AW872" s="54"/>
    </row>
    <row r="873" spans="1:49" ht="18" customHeight="1">
      <c r="A873" s="54"/>
      <c r="B873" s="54"/>
      <c r="C873" s="54"/>
      <c r="D873" s="54"/>
      <c r="E873" s="54"/>
      <c r="F873" s="54"/>
      <c r="G873" s="52"/>
      <c r="H873" s="52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4"/>
      <c r="AV873" s="54"/>
      <c r="AW873" s="54"/>
    </row>
    <row r="874" spans="1:49" ht="18" customHeight="1">
      <c r="A874" s="54"/>
      <c r="B874" s="54"/>
      <c r="C874" s="54"/>
      <c r="D874" s="54"/>
      <c r="E874" s="54"/>
      <c r="F874" s="54"/>
      <c r="G874" s="52"/>
      <c r="H874" s="52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4"/>
      <c r="AV874" s="54"/>
      <c r="AW874" s="54"/>
    </row>
    <row r="875" spans="1:49" ht="18" customHeight="1">
      <c r="A875" s="54"/>
      <c r="B875" s="54"/>
      <c r="C875" s="54"/>
      <c r="D875" s="54"/>
      <c r="E875" s="54"/>
      <c r="F875" s="54"/>
      <c r="G875" s="52"/>
      <c r="H875" s="52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54"/>
      <c r="AW875" s="54"/>
    </row>
    <row r="876" spans="1:49" ht="18" customHeight="1">
      <c r="A876" s="54"/>
      <c r="B876" s="54"/>
      <c r="C876" s="54"/>
      <c r="D876" s="54"/>
      <c r="E876" s="54"/>
      <c r="F876" s="54"/>
      <c r="G876" s="52"/>
      <c r="H876" s="52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54"/>
      <c r="AV876" s="54"/>
      <c r="AW876" s="54"/>
    </row>
    <row r="877" spans="1:49" ht="18" customHeight="1">
      <c r="A877" s="54"/>
      <c r="B877" s="54"/>
      <c r="C877" s="54"/>
      <c r="D877" s="54"/>
      <c r="E877" s="54"/>
      <c r="F877" s="54"/>
      <c r="G877" s="52"/>
      <c r="H877" s="52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54"/>
      <c r="AW877" s="54"/>
    </row>
    <row r="878" spans="1:49" ht="18" customHeight="1">
      <c r="A878" s="54"/>
      <c r="B878" s="54"/>
      <c r="C878" s="54"/>
      <c r="D878" s="54"/>
      <c r="E878" s="54"/>
      <c r="F878" s="54"/>
      <c r="G878" s="52"/>
      <c r="H878" s="52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4"/>
      <c r="AV878" s="54"/>
      <c r="AW878" s="54"/>
    </row>
    <row r="879" spans="1:49" ht="18" customHeight="1">
      <c r="A879" s="54"/>
      <c r="B879" s="54"/>
      <c r="C879" s="54"/>
      <c r="D879" s="54"/>
      <c r="E879" s="54"/>
      <c r="F879" s="54"/>
      <c r="G879" s="52"/>
      <c r="H879" s="52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54"/>
      <c r="AV879" s="54"/>
      <c r="AW879" s="54"/>
    </row>
    <row r="880" spans="1:49" ht="18" customHeight="1">
      <c r="A880" s="54"/>
      <c r="B880" s="54"/>
      <c r="C880" s="54"/>
      <c r="D880" s="54"/>
      <c r="E880" s="54"/>
      <c r="F880" s="54"/>
      <c r="G880" s="52"/>
      <c r="H880" s="52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54"/>
      <c r="AV880" s="54"/>
      <c r="AW880" s="54"/>
    </row>
    <row r="881" spans="1:49" ht="18" customHeight="1">
      <c r="A881" s="54"/>
      <c r="B881" s="54"/>
      <c r="C881" s="54"/>
      <c r="D881" s="54"/>
      <c r="E881" s="54"/>
      <c r="F881" s="54"/>
      <c r="G881" s="52"/>
      <c r="H881" s="52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54"/>
      <c r="AV881" s="54"/>
      <c r="AW881" s="54"/>
    </row>
    <row r="882" spans="1:49" ht="18" customHeight="1">
      <c r="A882" s="54"/>
      <c r="B882" s="54"/>
      <c r="C882" s="54"/>
      <c r="D882" s="54"/>
      <c r="E882" s="54"/>
      <c r="F882" s="54"/>
      <c r="G882" s="52"/>
      <c r="H882" s="52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54"/>
      <c r="AV882" s="54"/>
      <c r="AW882" s="54"/>
    </row>
    <row r="883" spans="1:49" ht="18" customHeight="1">
      <c r="A883" s="54"/>
      <c r="B883" s="54"/>
      <c r="C883" s="54"/>
      <c r="D883" s="54"/>
      <c r="E883" s="54"/>
      <c r="F883" s="54"/>
      <c r="G883" s="52"/>
      <c r="H883" s="52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54"/>
      <c r="AV883" s="54"/>
      <c r="AW883" s="54"/>
    </row>
    <row r="884" spans="1:49" ht="18" customHeight="1">
      <c r="A884" s="54"/>
      <c r="B884" s="54"/>
      <c r="C884" s="54"/>
      <c r="D884" s="54"/>
      <c r="E884" s="54"/>
      <c r="F884" s="54"/>
      <c r="G884" s="52"/>
      <c r="H884" s="52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  <c r="AU884" s="54"/>
      <c r="AV884" s="54"/>
      <c r="AW884" s="54"/>
    </row>
    <row r="885" spans="1:49" ht="18" customHeight="1">
      <c r="A885" s="54"/>
      <c r="B885" s="54"/>
      <c r="C885" s="54"/>
      <c r="D885" s="54"/>
      <c r="E885" s="54"/>
      <c r="F885" s="54"/>
      <c r="G885" s="52"/>
      <c r="H885" s="52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54"/>
      <c r="AV885" s="54"/>
      <c r="AW885" s="54"/>
    </row>
    <row r="886" spans="1:49" ht="18" customHeight="1">
      <c r="A886" s="54"/>
      <c r="B886" s="54"/>
      <c r="C886" s="54"/>
      <c r="D886" s="54"/>
      <c r="E886" s="54"/>
      <c r="F886" s="54"/>
      <c r="G886" s="52"/>
      <c r="H886" s="52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54"/>
      <c r="AV886" s="54"/>
      <c r="AW886" s="54"/>
    </row>
    <row r="887" spans="1:49" ht="18" customHeight="1">
      <c r="A887" s="54"/>
      <c r="B887" s="54"/>
      <c r="C887" s="54"/>
      <c r="D887" s="54"/>
      <c r="E887" s="54"/>
      <c r="F887" s="54"/>
      <c r="G887" s="52"/>
      <c r="H887" s="52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54"/>
      <c r="AV887" s="54"/>
      <c r="AW887" s="54"/>
    </row>
    <row r="888" spans="1:49" ht="18" customHeight="1">
      <c r="A888" s="54"/>
      <c r="B888" s="54"/>
      <c r="C888" s="54"/>
      <c r="D888" s="54"/>
      <c r="E888" s="54"/>
      <c r="F888" s="54"/>
      <c r="G888" s="52"/>
      <c r="H888" s="52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54"/>
      <c r="AV888" s="54"/>
      <c r="AW888" s="54"/>
    </row>
    <row r="889" spans="1:49" ht="18" customHeight="1">
      <c r="A889" s="54"/>
      <c r="B889" s="54"/>
      <c r="C889" s="54"/>
      <c r="D889" s="54"/>
      <c r="E889" s="54"/>
      <c r="F889" s="54"/>
      <c r="G889" s="52"/>
      <c r="H889" s="52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4"/>
      <c r="AV889" s="54"/>
      <c r="AW889" s="54"/>
    </row>
    <row r="890" spans="1:49" ht="18" customHeight="1">
      <c r="A890" s="54"/>
      <c r="B890" s="54"/>
      <c r="C890" s="54"/>
      <c r="D890" s="54"/>
      <c r="E890" s="54"/>
      <c r="F890" s="54"/>
      <c r="G890" s="52"/>
      <c r="H890" s="52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4"/>
      <c r="AV890" s="54"/>
      <c r="AW890" s="54"/>
    </row>
    <row r="891" spans="1:49" ht="18" customHeight="1">
      <c r="A891" s="54"/>
      <c r="B891" s="54"/>
      <c r="C891" s="54"/>
      <c r="D891" s="54"/>
      <c r="E891" s="54"/>
      <c r="F891" s="54"/>
      <c r="G891" s="52"/>
      <c r="H891" s="52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4"/>
      <c r="AV891" s="54"/>
      <c r="AW891" s="54"/>
    </row>
    <row r="892" spans="1:49" ht="18" customHeight="1">
      <c r="A892" s="54"/>
      <c r="B892" s="54"/>
      <c r="C892" s="54"/>
      <c r="D892" s="54"/>
      <c r="E892" s="54"/>
      <c r="F892" s="54"/>
      <c r="G892" s="52"/>
      <c r="H892" s="52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54"/>
      <c r="AV892" s="54"/>
      <c r="AW892" s="54"/>
    </row>
    <row r="893" spans="1:49" ht="18" customHeight="1">
      <c r="A893" s="54"/>
      <c r="B893" s="54"/>
      <c r="C893" s="54"/>
      <c r="D893" s="54"/>
      <c r="E893" s="54"/>
      <c r="F893" s="54"/>
      <c r="G893" s="52"/>
      <c r="H893" s="52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54"/>
      <c r="AV893" s="54"/>
      <c r="AW893" s="54"/>
    </row>
    <row r="894" spans="1:49" ht="18" customHeight="1">
      <c r="A894" s="54"/>
      <c r="B894" s="54"/>
      <c r="C894" s="54"/>
      <c r="D894" s="54"/>
      <c r="E894" s="54"/>
      <c r="F894" s="54"/>
      <c r="G894" s="52"/>
      <c r="H894" s="52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  <c r="AU894" s="54"/>
      <c r="AV894" s="54"/>
      <c r="AW894" s="54"/>
    </row>
    <row r="895" spans="1:49" ht="18" customHeight="1">
      <c r="A895" s="54"/>
      <c r="B895" s="54"/>
      <c r="C895" s="54"/>
      <c r="D895" s="54"/>
      <c r="E895" s="54"/>
      <c r="F895" s="54"/>
      <c r="G895" s="52"/>
      <c r="H895" s="52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4"/>
      <c r="AV895" s="54"/>
      <c r="AW895" s="54"/>
    </row>
    <row r="896" spans="1:49" ht="18" customHeight="1">
      <c r="A896" s="54"/>
      <c r="B896" s="54"/>
      <c r="C896" s="54"/>
      <c r="D896" s="54"/>
      <c r="E896" s="54"/>
      <c r="F896" s="54"/>
      <c r="G896" s="52"/>
      <c r="H896" s="52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54"/>
      <c r="AV896" s="54"/>
      <c r="AW896" s="54"/>
    </row>
    <row r="897" spans="1:49" ht="18" customHeight="1">
      <c r="A897" s="54"/>
      <c r="B897" s="54"/>
      <c r="C897" s="54"/>
      <c r="D897" s="54"/>
      <c r="E897" s="54"/>
      <c r="F897" s="54"/>
      <c r="G897" s="52"/>
      <c r="H897" s="52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4"/>
      <c r="AV897" s="54"/>
      <c r="AW897" s="54"/>
    </row>
    <row r="898" spans="1:49" ht="18" customHeight="1">
      <c r="A898" s="54"/>
      <c r="B898" s="54"/>
      <c r="C898" s="54"/>
      <c r="D898" s="54"/>
      <c r="E898" s="54"/>
      <c r="F898" s="54"/>
      <c r="G898" s="52"/>
      <c r="H898" s="52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54"/>
      <c r="AV898" s="54"/>
      <c r="AW898" s="54"/>
    </row>
    <row r="899" spans="1:49" ht="18" customHeight="1">
      <c r="A899" s="54"/>
      <c r="B899" s="54"/>
      <c r="C899" s="54"/>
      <c r="D899" s="54"/>
      <c r="E899" s="54"/>
      <c r="F899" s="54"/>
      <c r="G899" s="52"/>
      <c r="H899" s="52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54"/>
      <c r="AV899" s="54"/>
      <c r="AW899" s="54"/>
    </row>
    <row r="900" spans="1:49" ht="18" customHeight="1">
      <c r="A900" s="54"/>
      <c r="B900" s="54"/>
      <c r="C900" s="54"/>
      <c r="D900" s="54"/>
      <c r="E900" s="54"/>
      <c r="F900" s="54"/>
      <c r="G900" s="52"/>
      <c r="H900" s="52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4"/>
      <c r="AV900" s="54"/>
      <c r="AW900" s="54"/>
    </row>
    <row r="901" spans="1:49" ht="18" customHeight="1">
      <c r="A901" s="54"/>
      <c r="B901" s="54"/>
      <c r="C901" s="54"/>
      <c r="D901" s="54"/>
      <c r="E901" s="54"/>
      <c r="F901" s="54"/>
      <c r="G901" s="52"/>
      <c r="H901" s="52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54"/>
      <c r="AV901" s="54"/>
      <c r="AW901" s="54"/>
    </row>
    <row r="902" spans="1:49" ht="18" customHeight="1">
      <c r="A902" s="54"/>
      <c r="B902" s="54"/>
      <c r="C902" s="54"/>
      <c r="D902" s="54"/>
      <c r="E902" s="54"/>
      <c r="F902" s="54"/>
      <c r="G902" s="52"/>
      <c r="H902" s="52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54"/>
      <c r="AV902" s="54"/>
      <c r="AW902" s="54"/>
    </row>
    <row r="903" spans="1:49" ht="18" customHeight="1">
      <c r="A903" s="54"/>
      <c r="B903" s="54"/>
      <c r="C903" s="54"/>
      <c r="D903" s="54"/>
      <c r="E903" s="54"/>
      <c r="F903" s="54"/>
      <c r="G903" s="52"/>
      <c r="H903" s="52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54"/>
      <c r="AV903" s="54"/>
      <c r="AW903" s="54"/>
    </row>
    <row r="904" spans="1:49" ht="18" customHeight="1">
      <c r="A904" s="54"/>
      <c r="B904" s="54"/>
      <c r="C904" s="54"/>
      <c r="D904" s="54"/>
      <c r="E904" s="54"/>
      <c r="F904" s="54"/>
      <c r="G904" s="52"/>
      <c r="H904" s="52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54"/>
      <c r="AV904" s="54"/>
      <c r="AW904" s="54"/>
    </row>
    <row r="905" spans="1:49" ht="18" customHeight="1">
      <c r="A905" s="54"/>
      <c r="B905" s="54"/>
      <c r="C905" s="54"/>
      <c r="D905" s="54"/>
      <c r="E905" s="54"/>
      <c r="F905" s="54"/>
      <c r="G905" s="52"/>
      <c r="H905" s="52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  <c r="AU905" s="54"/>
      <c r="AV905" s="54"/>
      <c r="AW905" s="54"/>
    </row>
    <row r="906" spans="1:49" ht="18" customHeight="1">
      <c r="A906" s="54"/>
      <c r="B906" s="54"/>
      <c r="C906" s="54"/>
      <c r="D906" s="54"/>
      <c r="E906" s="54"/>
      <c r="F906" s="54"/>
      <c r="G906" s="52"/>
      <c r="H906" s="52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54"/>
      <c r="AV906" s="54"/>
      <c r="AW906" s="54"/>
    </row>
    <row r="907" spans="1:49" ht="18" customHeight="1">
      <c r="A907" s="54"/>
      <c r="B907" s="54"/>
      <c r="C907" s="54"/>
      <c r="D907" s="54"/>
      <c r="E907" s="54"/>
      <c r="F907" s="54"/>
      <c r="G907" s="52"/>
      <c r="H907" s="52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  <c r="AU907" s="54"/>
      <c r="AV907" s="54"/>
      <c r="AW907" s="54"/>
    </row>
    <row r="908" spans="1:49" ht="18" customHeight="1">
      <c r="A908" s="54"/>
      <c r="B908" s="54"/>
      <c r="C908" s="54"/>
      <c r="D908" s="54"/>
      <c r="E908" s="54"/>
      <c r="F908" s="54"/>
      <c r="G908" s="52"/>
      <c r="H908" s="52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54"/>
      <c r="AV908" s="54"/>
      <c r="AW908" s="54"/>
    </row>
    <row r="909" spans="1:49" ht="18" customHeight="1">
      <c r="A909" s="54"/>
      <c r="B909" s="54"/>
      <c r="C909" s="54"/>
      <c r="D909" s="54"/>
      <c r="E909" s="54"/>
      <c r="F909" s="54"/>
      <c r="G909" s="52"/>
      <c r="H909" s="52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4"/>
      <c r="AV909" s="54"/>
      <c r="AW909" s="54"/>
    </row>
    <row r="910" spans="1:49" ht="18" customHeight="1">
      <c r="A910" s="54"/>
      <c r="B910" s="54"/>
      <c r="C910" s="54"/>
      <c r="D910" s="54"/>
      <c r="E910" s="54"/>
      <c r="F910" s="54"/>
      <c r="G910" s="52"/>
      <c r="H910" s="52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  <c r="AU910" s="54"/>
      <c r="AV910" s="54"/>
      <c r="AW910" s="54"/>
    </row>
    <row r="911" spans="1:49" ht="18" customHeight="1">
      <c r="A911" s="54"/>
      <c r="B911" s="54"/>
      <c r="C911" s="54"/>
      <c r="D911" s="54"/>
      <c r="E911" s="54"/>
      <c r="F911" s="54"/>
      <c r="G911" s="52"/>
      <c r="H911" s="52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  <c r="AU911" s="54"/>
      <c r="AV911" s="54"/>
      <c r="AW911" s="54"/>
    </row>
    <row r="912" spans="1:49" ht="18" customHeight="1">
      <c r="A912" s="54"/>
      <c r="B912" s="54"/>
      <c r="C912" s="54"/>
      <c r="D912" s="54"/>
      <c r="E912" s="54"/>
      <c r="F912" s="54"/>
      <c r="G912" s="52"/>
      <c r="H912" s="52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54"/>
      <c r="AV912" s="54"/>
      <c r="AW912" s="54"/>
    </row>
    <row r="913" spans="1:49" ht="18" customHeight="1">
      <c r="A913" s="54"/>
      <c r="B913" s="54"/>
      <c r="C913" s="54"/>
      <c r="D913" s="54"/>
      <c r="E913" s="54"/>
      <c r="F913" s="54"/>
      <c r="G913" s="52"/>
      <c r="H913" s="52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4"/>
      <c r="AV913" s="54"/>
      <c r="AW913" s="54"/>
    </row>
    <row r="914" spans="1:49" ht="18" customHeight="1">
      <c r="A914" s="54"/>
      <c r="B914" s="54"/>
      <c r="C914" s="54"/>
      <c r="D914" s="54"/>
      <c r="E914" s="54"/>
      <c r="F914" s="54"/>
      <c r="G914" s="52"/>
      <c r="H914" s="52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4"/>
      <c r="AV914" s="54"/>
      <c r="AW914" s="54"/>
    </row>
    <row r="915" spans="1:49" ht="18" customHeight="1">
      <c r="A915" s="54"/>
      <c r="B915" s="54"/>
      <c r="C915" s="54"/>
      <c r="D915" s="54"/>
      <c r="E915" s="54"/>
      <c r="F915" s="54"/>
      <c r="G915" s="52"/>
      <c r="H915" s="52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54"/>
      <c r="AV915" s="54"/>
      <c r="AW915" s="54"/>
    </row>
    <row r="916" spans="1:49" ht="18" customHeight="1">
      <c r="A916" s="54"/>
      <c r="B916" s="54"/>
      <c r="C916" s="54"/>
      <c r="D916" s="54"/>
      <c r="E916" s="54"/>
      <c r="F916" s="54"/>
      <c r="G916" s="52"/>
      <c r="H916" s="52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4"/>
      <c r="AV916" s="54"/>
      <c r="AW916" s="54"/>
    </row>
    <row r="917" spans="1:49" ht="18" customHeight="1">
      <c r="A917" s="54"/>
      <c r="B917" s="54"/>
      <c r="C917" s="54"/>
      <c r="D917" s="54"/>
      <c r="E917" s="54"/>
      <c r="F917" s="54"/>
      <c r="G917" s="52"/>
      <c r="H917" s="52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54"/>
      <c r="AV917" s="54"/>
      <c r="AW917" s="54"/>
    </row>
    <row r="918" spans="1:49" ht="18" customHeight="1">
      <c r="A918" s="54"/>
      <c r="B918" s="54"/>
      <c r="C918" s="54"/>
      <c r="D918" s="54"/>
      <c r="E918" s="54"/>
      <c r="F918" s="54"/>
      <c r="G918" s="52"/>
      <c r="H918" s="52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4"/>
      <c r="AV918" s="54"/>
      <c r="AW918" s="54"/>
    </row>
    <row r="919" spans="1:49" ht="18" customHeight="1">
      <c r="A919" s="54"/>
      <c r="B919" s="54"/>
      <c r="C919" s="54"/>
      <c r="D919" s="54"/>
      <c r="E919" s="54"/>
      <c r="F919" s="54"/>
      <c r="G919" s="52"/>
      <c r="H919" s="52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54"/>
      <c r="AV919" s="54"/>
      <c r="AW919" s="54"/>
    </row>
    <row r="920" spans="1:49" ht="18" customHeight="1">
      <c r="A920" s="54"/>
      <c r="B920" s="54"/>
      <c r="C920" s="54"/>
      <c r="D920" s="54"/>
      <c r="E920" s="54"/>
      <c r="F920" s="54"/>
      <c r="G920" s="52"/>
      <c r="H920" s="52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54"/>
      <c r="AW920" s="54"/>
    </row>
    <row r="921" spans="1:49" ht="18" customHeight="1">
      <c r="A921" s="54"/>
      <c r="B921" s="54"/>
      <c r="C921" s="54"/>
      <c r="D921" s="54"/>
      <c r="E921" s="54"/>
      <c r="F921" s="54"/>
      <c r="G921" s="52"/>
      <c r="H921" s="52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4"/>
      <c r="AV921" s="54"/>
      <c r="AW921" s="54"/>
    </row>
    <row r="922" spans="1:49" ht="18" customHeight="1">
      <c r="A922" s="54"/>
      <c r="B922" s="54"/>
      <c r="C922" s="54"/>
      <c r="D922" s="54"/>
      <c r="E922" s="54"/>
      <c r="F922" s="54"/>
      <c r="G922" s="52"/>
      <c r="H922" s="52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4"/>
      <c r="AV922" s="54"/>
      <c r="AW922" s="54"/>
    </row>
    <row r="923" spans="1:49" ht="18" customHeight="1">
      <c r="A923" s="54"/>
      <c r="B923" s="54"/>
      <c r="C923" s="54"/>
      <c r="D923" s="54"/>
      <c r="E923" s="54"/>
      <c r="F923" s="54"/>
      <c r="G923" s="52"/>
      <c r="H923" s="52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</row>
    <row r="924" spans="1:49" ht="18" customHeight="1">
      <c r="A924" s="54"/>
      <c r="B924" s="54"/>
      <c r="C924" s="54"/>
      <c r="D924" s="54"/>
      <c r="E924" s="54"/>
      <c r="F924" s="54"/>
      <c r="G924" s="52"/>
      <c r="H924" s="52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54"/>
      <c r="AW924" s="54"/>
    </row>
    <row r="925" spans="1:49" ht="18" customHeight="1">
      <c r="A925" s="54"/>
      <c r="B925" s="54"/>
      <c r="C925" s="54"/>
      <c r="D925" s="54"/>
      <c r="E925" s="54"/>
      <c r="F925" s="54"/>
      <c r="G925" s="52"/>
      <c r="H925" s="52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4"/>
      <c r="AV925" s="54"/>
      <c r="AW925" s="54"/>
    </row>
    <row r="926" spans="1:49" ht="18" customHeight="1">
      <c r="A926" s="54"/>
      <c r="B926" s="54"/>
      <c r="C926" s="54"/>
      <c r="D926" s="54"/>
      <c r="E926" s="54"/>
      <c r="F926" s="54"/>
      <c r="G926" s="52"/>
      <c r="H926" s="52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4"/>
      <c r="AV926" s="54"/>
      <c r="AW926" s="54"/>
    </row>
    <row r="927" spans="1:49" ht="18" customHeight="1">
      <c r="A927" s="54"/>
      <c r="B927" s="54"/>
      <c r="C927" s="54"/>
      <c r="D927" s="54"/>
      <c r="E927" s="54"/>
      <c r="F927" s="54"/>
      <c r="G927" s="52"/>
      <c r="H927" s="52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4"/>
      <c r="AV927" s="54"/>
      <c r="AW927" s="54"/>
    </row>
    <row r="928" spans="1:49" ht="18" customHeight="1">
      <c r="A928" s="54"/>
      <c r="B928" s="54"/>
      <c r="C928" s="54"/>
      <c r="D928" s="54"/>
      <c r="E928" s="54"/>
      <c r="F928" s="54"/>
      <c r="G928" s="52"/>
      <c r="H928" s="52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54"/>
      <c r="AW928" s="54"/>
    </row>
    <row r="929" spans="1:49" ht="18" customHeight="1">
      <c r="A929" s="54"/>
      <c r="B929" s="54"/>
      <c r="C929" s="54"/>
      <c r="D929" s="54"/>
      <c r="E929" s="54"/>
      <c r="F929" s="54"/>
      <c r="G929" s="52"/>
      <c r="H929" s="52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4"/>
      <c r="AV929" s="54"/>
      <c r="AW929" s="54"/>
    </row>
    <row r="930" spans="1:49" ht="18" customHeight="1">
      <c r="A930" s="54"/>
      <c r="B930" s="54"/>
      <c r="C930" s="54"/>
      <c r="D930" s="54"/>
      <c r="E930" s="54"/>
      <c r="F930" s="54"/>
      <c r="G930" s="52"/>
      <c r="H930" s="52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54"/>
      <c r="AW930" s="54"/>
    </row>
    <row r="931" spans="1:49" ht="18" customHeight="1">
      <c r="A931" s="54"/>
      <c r="B931" s="54"/>
      <c r="C931" s="54"/>
      <c r="D931" s="54"/>
      <c r="E931" s="54"/>
      <c r="F931" s="54"/>
      <c r="G931" s="52"/>
      <c r="H931" s="52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4"/>
      <c r="AV931" s="54"/>
      <c r="AW931" s="54"/>
    </row>
    <row r="932" spans="1:49" ht="18" customHeight="1">
      <c r="A932" s="54"/>
      <c r="B932" s="54"/>
      <c r="C932" s="54"/>
      <c r="D932" s="54"/>
      <c r="E932" s="54"/>
      <c r="F932" s="54"/>
      <c r="G932" s="52"/>
      <c r="H932" s="52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4"/>
      <c r="AV932" s="54"/>
      <c r="AW932" s="54"/>
    </row>
    <row r="933" spans="1:49" ht="18" customHeight="1">
      <c r="A933" s="54"/>
      <c r="B933" s="54"/>
      <c r="C933" s="54"/>
      <c r="D933" s="54"/>
      <c r="E933" s="54"/>
      <c r="F933" s="54"/>
      <c r="G933" s="52"/>
      <c r="H933" s="52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54"/>
      <c r="AW933" s="54"/>
    </row>
    <row r="934" spans="1:49" ht="18" customHeight="1">
      <c r="A934" s="54"/>
      <c r="B934" s="54"/>
      <c r="C934" s="54"/>
      <c r="D934" s="54"/>
      <c r="E934" s="54"/>
      <c r="F934" s="54"/>
      <c r="G934" s="52"/>
      <c r="H934" s="52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54"/>
      <c r="AW934" s="54"/>
    </row>
    <row r="935" spans="1:49" ht="18" customHeight="1">
      <c r="A935" s="54"/>
      <c r="B935" s="54"/>
      <c r="C935" s="54"/>
      <c r="D935" s="54"/>
      <c r="E935" s="54"/>
      <c r="F935" s="54"/>
      <c r="G935" s="52"/>
      <c r="H935" s="52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54"/>
      <c r="AW935" s="54"/>
    </row>
    <row r="936" spans="1:49" ht="18" customHeight="1">
      <c r="A936" s="54"/>
      <c r="B936" s="54"/>
      <c r="C936" s="54"/>
      <c r="D936" s="54"/>
      <c r="E936" s="54"/>
      <c r="F936" s="54"/>
      <c r="G936" s="52"/>
      <c r="H936" s="52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54"/>
      <c r="AW936" s="54"/>
    </row>
    <row r="937" spans="1:49" ht="18" customHeight="1">
      <c r="A937" s="54"/>
      <c r="B937" s="54"/>
      <c r="C937" s="54"/>
      <c r="D937" s="54"/>
      <c r="E937" s="54"/>
      <c r="F937" s="54"/>
      <c r="G937" s="52"/>
      <c r="H937" s="52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</row>
    <row r="938" spans="1:49" ht="18" customHeight="1">
      <c r="A938" s="54"/>
      <c r="B938" s="54"/>
      <c r="C938" s="54"/>
      <c r="D938" s="54"/>
      <c r="E938" s="54"/>
      <c r="F938" s="54"/>
      <c r="G938" s="52"/>
      <c r="H938" s="52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54"/>
      <c r="AW938" s="54"/>
    </row>
    <row r="939" spans="1:49" ht="18" customHeight="1">
      <c r="A939" s="54"/>
      <c r="B939" s="54"/>
      <c r="C939" s="54"/>
      <c r="D939" s="54"/>
      <c r="E939" s="54"/>
      <c r="F939" s="54"/>
      <c r="G939" s="52"/>
      <c r="H939" s="52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4"/>
      <c r="AV939" s="54"/>
      <c r="AW939" s="54"/>
    </row>
    <row r="940" spans="1:49" ht="18" customHeight="1">
      <c r="A940" s="54"/>
      <c r="B940" s="54"/>
      <c r="C940" s="54"/>
      <c r="D940" s="54"/>
      <c r="E940" s="54"/>
      <c r="F940" s="54"/>
      <c r="G940" s="52"/>
      <c r="H940" s="52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4"/>
      <c r="AV940" s="54"/>
      <c r="AW940" s="54"/>
    </row>
    <row r="941" spans="1:49" ht="18" customHeight="1">
      <c r="A941" s="54"/>
      <c r="B941" s="54"/>
      <c r="C941" s="54"/>
      <c r="D941" s="54"/>
      <c r="E941" s="54"/>
      <c r="F941" s="54"/>
      <c r="G941" s="52"/>
      <c r="H941" s="52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  <c r="AU941" s="54"/>
      <c r="AV941" s="54"/>
      <c r="AW941" s="54"/>
    </row>
    <row r="942" spans="1:49" ht="18" customHeight="1">
      <c r="A942" s="54"/>
      <c r="B942" s="54"/>
      <c r="C942" s="54"/>
      <c r="D942" s="54"/>
      <c r="E942" s="54"/>
      <c r="F942" s="54"/>
      <c r="G942" s="52"/>
      <c r="H942" s="52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</row>
    <row r="943" spans="1:49" ht="18" customHeight="1">
      <c r="A943" s="54"/>
      <c r="B943" s="54"/>
      <c r="C943" s="54"/>
      <c r="D943" s="54"/>
      <c r="E943" s="54"/>
      <c r="F943" s="54"/>
      <c r="G943" s="52"/>
      <c r="H943" s="52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54"/>
      <c r="AV943" s="54"/>
      <c r="AW943" s="54"/>
    </row>
    <row r="944" spans="1:49" ht="18" customHeight="1">
      <c r="A944" s="54"/>
      <c r="B944" s="54"/>
      <c r="C944" s="54"/>
      <c r="D944" s="54"/>
      <c r="E944" s="54"/>
      <c r="F944" s="54"/>
      <c r="G944" s="52"/>
      <c r="H944" s="52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4"/>
      <c r="AV944" s="54"/>
      <c r="AW944" s="54"/>
    </row>
    <row r="945" spans="1:49" ht="18" customHeight="1">
      <c r="A945" s="54"/>
      <c r="B945" s="54"/>
      <c r="C945" s="54"/>
      <c r="D945" s="54"/>
      <c r="E945" s="54"/>
      <c r="F945" s="54"/>
      <c r="G945" s="52"/>
      <c r="H945" s="52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54"/>
      <c r="AW945" s="54"/>
    </row>
    <row r="946" spans="1:49" ht="18" customHeight="1">
      <c r="A946" s="54"/>
      <c r="B946" s="54"/>
      <c r="C946" s="54"/>
      <c r="D946" s="54"/>
      <c r="E946" s="54"/>
      <c r="F946" s="54"/>
      <c r="G946" s="52"/>
      <c r="H946" s="52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54"/>
      <c r="AW946" s="54"/>
    </row>
    <row r="947" spans="1:49" ht="18" customHeight="1">
      <c r="A947" s="54"/>
      <c r="B947" s="54"/>
      <c r="C947" s="54"/>
      <c r="D947" s="54"/>
      <c r="E947" s="54"/>
      <c r="F947" s="54"/>
      <c r="G947" s="52"/>
      <c r="H947" s="52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4"/>
      <c r="AV947" s="54"/>
      <c r="AW947" s="54"/>
    </row>
    <row r="948" spans="1:49" ht="18" customHeight="1">
      <c r="A948" s="54"/>
      <c r="B948" s="54"/>
      <c r="C948" s="54"/>
      <c r="D948" s="54"/>
      <c r="E948" s="54"/>
      <c r="F948" s="54"/>
      <c r="G948" s="52"/>
      <c r="H948" s="52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54"/>
      <c r="AW948" s="54"/>
    </row>
    <row r="949" spans="1:49" ht="18" customHeight="1">
      <c r="A949" s="54"/>
      <c r="B949" s="54"/>
      <c r="C949" s="54"/>
      <c r="D949" s="54"/>
      <c r="E949" s="54"/>
      <c r="F949" s="54"/>
      <c r="G949" s="52"/>
      <c r="H949" s="52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54"/>
      <c r="AW949" s="54"/>
    </row>
    <row r="950" spans="1:49" ht="18" customHeight="1">
      <c r="A950" s="54"/>
      <c r="B950" s="54"/>
      <c r="C950" s="54"/>
      <c r="D950" s="54"/>
      <c r="E950" s="54"/>
      <c r="F950" s="54"/>
      <c r="G950" s="52"/>
      <c r="H950" s="52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4"/>
      <c r="AV950" s="54"/>
      <c r="AW950" s="54"/>
    </row>
    <row r="951" spans="1:49" ht="18" customHeight="1">
      <c r="A951" s="54"/>
      <c r="B951" s="54"/>
      <c r="C951" s="54"/>
      <c r="D951" s="54"/>
      <c r="E951" s="54"/>
      <c r="F951" s="54"/>
      <c r="G951" s="52"/>
      <c r="H951" s="52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54"/>
      <c r="AW951" s="54"/>
    </row>
    <row r="952" spans="1:49" ht="18" customHeight="1">
      <c r="A952" s="54"/>
      <c r="B952" s="54"/>
      <c r="C952" s="54"/>
      <c r="D952" s="54"/>
      <c r="E952" s="54"/>
      <c r="F952" s="54"/>
      <c r="G952" s="52"/>
      <c r="H952" s="52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4"/>
      <c r="AV952" s="54"/>
      <c r="AW952" s="54"/>
    </row>
    <row r="953" spans="1:49" ht="18" customHeight="1">
      <c r="A953" s="54"/>
      <c r="B953" s="54"/>
      <c r="C953" s="54"/>
      <c r="D953" s="54"/>
      <c r="E953" s="54"/>
      <c r="F953" s="54"/>
      <c r="G953" s="52"/>
      <c r="H953" s="52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4"/>
      <c r="AV953" s="54"/>
      <c r="AW953" s="54"/>
    </row>
    <row r="954" spans="1:49" ht="18" customHeight="1">
      <c r="A954" s="54"/>
      <c r="B954" s="54"/>
      <c r="C954" s="54"/>
      <c r="D954" s="54"/>
      <c r="E954" s="54"/>
      <c r="F954" s="54"/>
      <c r="G954" s="52"/>
      <c r="H954" s="52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4"/>
      <c r="AV954" s="54"/>
      <c r="AW954" s="54"/>
    </row>
    <row r="955" spans="1:49" ht="18" customHeight="1">
      <c r="A955" s="54"/>
      <c r="B955" s="54"/>
      <c r="C955" s="54"/>
      <c r="D955" s="54"/>
      <c r="E955" s="54"/>
      <c r="F955" s="54"/>
      <c r="G955" s="52"/>
      <c r="H955" s="52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54"/>
      <c r="AW955" s="54"/>
    </row>
    <row r="956" spans="1:49" ht="18" customHeight="1">
      <c r="A956" s="54"/>
      <c r="B956" s="54"/>
      <c r="C956" s="54"/>
      <c r="D956" s="54"/>
      <c r="E956" s="54"/>
      <c r="F956" s="54"/>
      <c r="G956" s="52"/>
      <c r="H956" s="52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54"/>
      <c r="AW956" s="54"/>
    </row>
    <row r="957" spans="1:49" ht="18" customHeight="1">
      <c r="A957" s="54"/>
      <c r="B957" s="54"/>
      <c r="C957" s="54"/>
      <c r="D957" s="54"/>
      <c r="E957" s="54"/>
      <c r="F957" s="54"/>
      <c r="G957" s="52"/>
      <c r="H957" s="52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4"/>
      <c r="AV957" s="54"/>
      <c r="AW957" s="54"/>
    </row>
    <row r="958" spans="1:49" ht="18" customHeight="1">
      <c r="A958" s="54"/>
      <c r="B958" s="54"/>
      <c r="C958" s="54"/>
      <c r="D958" s="54"/>
      <c r="E958" s="54"/>
      <c r="F958" s="54"/>
      <c r="G958" s="52"/>
      <c r="H958" s="52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54"/>
      <c r="AW958" s="54"/>
    </row>
    <row r="959" spans="1:49" ht="18" customHeight="1">
      <c r="A959" s="54"/>
      <c r="B959" s="54"/>
      <c r="C959" s="54"/>
      <c r="D959" s="54"/>
      <c r="E959" s="54"/>
      <c r="F959" s="54"/>
      <c r="G959" s="52"/>
      <c r="H959" s="52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4"/>
      <c r="AV959" s="54"/>
      <c r="AW959" s="54"/>
    </row>
    <row r="960" spans="1:49" ht="18" customHeight="1">
      <c r="A960" s="54"/>
      <c r="B960" s="54"/>
      <c r="C960" s="54"/>
      <c r="D960" s="54"/>
      <c r="E960" s="54"/>
      <c r="F960" s="54"/>
      <c r="G960" s="52"/>
      <c r="H960" s="52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54"/>
      <c r="AW960" s="54"/>
    </row>
    <row r="961" spans="1:49" ht="18" customHeight="1">
      <c r="A961" s="54"/>
      <c r="B961" s="54"/>
      <c r="C961" s="54"/>
      <c r="D961" s="54"/>
      <c r="E961" s="54"/>
      <c r="F961" s="54"/>
      <c r="G961" s="52"/>
      <c r="H961" s="52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54"/>
      <c r="AW961" s="54"/>
    </row>
    <row r="962" spans="1:49" ht="18" customHeight="1">
      <c r="A962" s="54"/>
      <c r="B962" s="54"/>
      <c r="C962" s="54"/>
      <c r="D962" s="54"/>
      <c r="E962" s="54"/>
      <c r="F962" s="54"/>
      <c r="G962" s="52"/>
      <c r="H962" s="52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4"/>
      <c r="AV962" s="54"/>
      <c r="AW962" s="54"/>
    </row>
    <row r="963" spans="1:49" ht="18" customHeight="1">
      <c r="A963" s="54"/>
      <c r="B963" s="54"/>
      <c r="C963" s="54"/>
      <c r="D963" s="54"/>
      <c r="E963" s="54"/>
      <c r="F963" s="54"/>
      <c r="G963" s="52"/>
      <c r="H963" s="52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4"/>
      <c r="AV963" s="54"/>
      <c r="AW963" s="54"/>
    </row>
    <row r="964" spans="1:49" ht="18" customHeight="1">
      <c r="A964" s="54"/>
      <c r="B964" s="54"/>
      <c r="C964" s="54"/>
      <c r="D964" s="54"/>
      <c r="E964" s="54"/>
      <c r="F964" s="54"/>
      <c r="G964" s="52"/>
      <c r="H964" s="52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4"/>
      <c r="AV964" s="54"/>
      <c r="AW964" s="54"/>
    </row>
    <row r="965" spans="1:49" ht="18" customHeight="1">
      <c r="A965" s="54"/>
      <c r="B965" s="54"/>
      <c r="C965" s="54"/>
      <c r="D965" s="54"/>
      <c r="E965" s="54"/>
      <c r="F965" s="54"/>
      <c r="G965" s="52"/>
      <c r="H965" s="52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54"/>
      <c r="AW965" s="54"/>
    </row>
    <row r="966" spans="1:49" ht="18" customHeight="1">
      <c r="A966" s="54"/>
      <c r="B966" s="54"/>
      <c r="C966" s="54"/>
      <c r="D966" s="54"/>
      <c r="E966" s="54"/>
      <c r="F966" s="54"/>
      <c r="G966" s="52"/>
      <c r="H966" s="52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54"/>
      <c r="AW966" s="54"/>
    </row>
    <row r="967" spans="1:49" ht="18" customHeight="1">
      <c r="A967" s="54"/>
      <c r="B967" s="54"/>
      <c r="C967" s="54"/>
      <c r="D967" s="54"/>
      <c r="E967" s="54"/>
      <c r="F967" s="54"/>
      <c r="G967" s="52"/>
      <c r="H967" s="52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54"/>
      <c r="AW967" s="54"/>
    </row>
    <row r="968" spans="1:49" ht="18" customHeight="1">
      <c r="A968" s="54"/>
      <c r="B968" s="54"/>
      <c r="C968" s="54"/>
      <c r="D968" s="54"/>
      <c r="E968" s="54"/>
      <c r="F968" s="54"/>
      <c r="G968" s="52"/>
      <c r="H968" s="52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54"/>
      <c r="AW968" s="54"/>
    </row>
    <row r="969" spans="1:49" ht="18" customHeight="1">
      <c r="A969" s="54"/>
      <c r="B969" s="54"/>
      <c r="C969" s="54"/>
      <c r="D969" s="54"/>
      <c r="E969" s="54"/>
      <c r="F969" s="54"/>
      <c r="G969" s="52"/>
      <c r="H969" s="52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4"/>
      <c r="AV969" s="54"/>
      <c r="AW969" s="54"/>
    </row>
    <row r="970" spans="1:49" ht="18" customHeight="1">
      <c r="A970" s="54"/>
      <c r="B970" s="54"/>
      <c r="C970" s="54"/>
      <c r="D970" s="54"/>
      <c r="E970" s="54"/>
      <c r="F970" s="54"/>
      <c r="G970" s="52"/>
      <c r="H970" s="52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54"/>
      <c r="AW970" s="54"/>
    </row>
    <row r="971" spans="1:49" ht="18" customHeight="1">
      <c r="A971" s="54"/>
      <c r="B971" s="54"/>
      <c r="C971" s="54"/>
      <c r="D971" s="54"/>
      <c r="E971" s="54"/>
      <c r="F971" s="54"/>
      <c r="G971" s="52"/>
      <c r="H971" s="52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54"/>
      <c r="AV971" s="54"/>
      <c r="AW971" s="54"/>
    </row>
    <row r="972" spans="1:49" ht="18" customHeight="1">
      <c r="A972" s="54"/>
      <c r="B972" s="54"/>
      <c r="C972" s="54"/>
      <c r="D972" s="54"/>
      <c r="E972" s="54"/>
      <c r="F972" s="54"/>
      <c r="G972" s="52"/>
      <c r="H972" s="52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4"/>
      <c r="AV972" s="54"/>
      <c r="AW972" s="54"/>
    </row>
    <row r="973" spans="1:49" ht="18" customHeight="1">
      <c r="A973" s="54"/>
      <c r="B973" s="54"/>
      <c r="C973" s="54"/>
      <c r="D973" s="54"/>
      <c r="E973" s="54"/>
      <c r="F973" s="54"/>
      <c r="G973" s="52"/>
      <c r="H973" s="52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54"/>
      <c r="AW973" s="54"/>
    </row>
    <row r="974" spans="1:49" ht="18" customHeight="1">
      <c r="A974" s="54"/>
      <c r="B974" s="54"/>
      <c r="C974" s="54"/>
      <c r="D974" s="54"/>
      <c r="E974" s="54"/>
      <c r="F974" s="54"/>
      <c r="G974" s="52"/>
      <c r="H974" s="52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54"/>
      <c r="AW974" s="54"/>
    </row>
    <row r="975" spans="1:49" ht="18" customHeight="1">
      <c r="A975" s="54"/>
      <c r="B975" s="54"/>
      <c r="C975" s="54"/>
      <c r="D975" s="54"/>
      <c r="E975" s="54"/>
      <c r="F975" s="54"/>
      <c r="G975" s="52"/>
      <c r="H975" s="52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54"/>
      <c r="AW975" s="54"/>
    </row>
    <row r="976" spans="1:49" ht="18" customHeight="1">
      <c r="A976" s="54"/>
      <c r="B976" s="54"/>
      <c r="C976" s="54"/>
      <c r="D976" s="54"/>
      <c r="E976" s="54"/>
      <c r="F976" s="54"/>
      <c r="G976" s="52"/>
      <c r="H976" s="52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4"/>
      <c r="AV976" s="54"/>
      <c r="AW976" s="54"/>
    </row>
    <row r="977" spans="1:49" ht="18" customHeight="1">
      <c r="A977" s="54"/>
      <c r="B977" s="54"/>
      <c r="C977" s="54"/>
      <c r="D977" s="54"/>
      <c r="E977" s="54"/>
      <c r="F977" s="54"/>
      <c r="G977" s="52"/>
      <c r="H977" s="52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4"/>
      <c r="AV977" s="54"/>
      <c r="AW977" s="54"/>
    </row>
    <row r="978" spans="1:49" ht="18" customHeight="1">
      <c r="A978" s="54"/>
      <c r="B978" s="54"/>
      <c r="C978" s="54"/>
      <c r="D978" s="54"/>
      <c r="E978" s="54"/>
      <c r="F978" s="54"/>
      <c r="G978" s="52"/>
      <c r="H978" s="52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</row>
    <row r="979" spans="1:49" ht="18" customHeight="1">
      <c r="A979" s="54"/>
      <c r="B979" s="54"/>
      <c r="C979" s="54"/>
      <c r="D979" s="54"/>
      <c r="E979" s="54"/>
      <c r="F979" s="54"/>
      <c r="G979" s="52"/>
      <c r="H979" s="52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4"/>
      <c r="AV979" s="54"/>
      <c r="AW979" s="54"/>
    </row>
    <row r="980" spans="1:49" ht="18" customHeight="1">
      <c r="A980" s="54"/>
      <c r="B980" s="54"/>
      <c r="C980" s="54"/>
      <c r="D980" s="54"/>
      <c r="E980" s="54"/>
      <c r="F980" s="54"/>
      <c r="G980" s="52"/>
      <c r="H980" s="52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4"/>
      <c r="AV980" s="54"/>
      <c r="AW980" s="54"/>
    </row>
    <row r="981" spans="1:49" ht="18" customHeight="1">
      <c r="A981" s="54"/>
      <c r="B981" s="54"/>
      <c r="C981" s="54"/>
      <c r="D981" s="54"/>
      <c r="E981" s="54"/>
      <c r="F981" s="54"/>
      <c r="G981" s="52"/>
      <c r="H981" s="52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4"/>
      <c r="AV981" s="54"/>
      <c r="AW981" s="54"/>
    </row>
    <row r="982" spans="1:49" ht="18" customHeight="1">
      <c r="A982" s="54"/>
      <c r="B982" s="54"/>
      <c r="C982" s="54"/>
      <c r="D982" s="54"/>
      <c r="E982" s="54"/>
      <c r="F982" s="54"/>
      <c r="G982" s="52"/>
      <c r="H982" s="52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4"/>
      <c r="AV982" s="54"/>
      <c r="AW982" s="54"/>
    </row>
    <row r="983" spans="1:49" ht="18" customHeight="1">
      <c r="A983" s="54"/>
      <c r="B983" s="54"/>
      <c r="C983" s="54"/>
      <c r="D983" s="54"/>
      <c r="E983" s="54"/>
      <c r="F983" s="54"/>
      <c r="G983" s="52"/>
      <c r="H983" s="52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</row>
    <row r="984" spans="1:49" ht="18" customHeight="1">
      <c r="A984" s="54"/>
      <c r="B984" s="54"/>
      <c r="C984" s="54"/>
      <c r="D984" s="54"/>
      <c r="E984" s="54"/>
      <c r="F984" s="54"/>
      <c r="G984" s="52"/>
      <c r="H984" s="52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</row>
    <row r="985" spans="1:49" ht="18" customHeight="1">
      <c r="A985" s="54"/>
      <c r="B985" s="54"/>
      <c r="C985" s="54"/>
      <c r="D985" s="54"/>
      <c r="E985" s="54"/>
      <c r="F985" s="54"/>
      <c r="G985" s="52"/>
      <c r="H985" s="52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4"/>
      <c r="AV985" s="54"/>
      <c r="AW985" s="54"/>
    </row>
    <row r="986" spans="1:49" ht="18" customHeight="1">
      <c r="A986" s="54"/>
      <c r="B986" s="54"/>
      <c r="C986" s="54"/>
      <c r="D986" s="54"/>
      <c r="E986" s="54"/>
      <c r="F986" s="54"/>
      <c r="G986" s="52"/>
      <c r="H986" s="52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4"/>
      <c r="AV986" s="54"/>
      <c r="AW986" s="54"/>
    </row>
    <row r="987" spans="1:49" ht="18" customHeight="1">
      <c r="A987" s="54"/>
      <c r="B987" s="54"/>
      <c r="C987" s="54"/>
      <c r="D987" s="54"/>
      <c r="E987" s="54"/>
      <c r="F987" s="54"/>
      <c r="G987" s="52"/>
      <c r="H987" s="52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</row>
    <row r="988" spans="1:49" ht="18" customHeight="1">
      <c r="A988" s="54"/>
      <c r="B988" s="54"/>
      <c r="C988" s="54"/>
      <c r="D988" s="54"/>
      <c r="E988" s="54"/>
      <c r="F988" s="54"/>
      <c r="G988" s="52"/>
      <c r="H988" s="52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</row>
    <row r="989" spans="1:49" ht="18" customHeight="1">
      <c r="A989" s="54"/>
      <c r="B989" s="54"/>
      <c r="C989" s="54"/>
      <c r="D989" s="54"/>
      <c r="E989" s="54"/>
      <c r="F989" s="54"/>
      <c r="G989" s="52"/>
      <c r="H989" s="52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4"/>
      <c r="AV989" s="54"/>
      <c r="AW989" s="54"/>
    </row>
    <row r="990" spans="1:49" ht="18" customHeight="1">
      <c r="A990" s="54"/>
      <c r="B990" s="54"/>
      <c r="C990" s="54"/>
      <c r="D990" s="54"/>
      <c r="E990" s="54"/>
      <c r="F990" s="54"/>
      <c r="G990" s="52"/>
      <c r="H990" s="52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4"/>
      <c r="AV990" s="54"/>
      <c r="AW990" s="54"/>
    </row>
    <row r="991" spans="1:49" ht="18" customHeight="1">
      <c r="A991" s="54"/>
      <c r="B991" s="54"/>
      <c r="C991" s="54"/>
      <c r="D991" s="54"/>
      <c r="E991" s="54"/>
      <c r="F991" s="54"/>
      <c r="G991" s="52"/>
      <c r="H991" s="52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4"/>
      <c r="AV991" s="54"/>
      <c r="AW991" s="54"/>
    </row>
    <row r="992" spans="1:49" ht="18" customHeight="1">
      <c r="A992" s="54"/>
      <c r="B992" s="54"/>
      <c r="C992" s="54"/>
      <c r="D992" s="54"/>
      <c r="E992" s="54"/>
      <c r="F992" s="54"/>
      <c r="G992" s="52"/>
      <c r="H992" s="52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4"/>
      <c r="AV992" s="54"/>
      <c r="AW992" s="54"/>
    </row>
    <row r="993" spans="1:49" ht="18" customHeight="1">
      <c r="A993" s="54"/>
      <c r="B993" s="54"/>
      <c r="C993" s="54"/>
      <c r="D993" s="54"/>
      <c r="E993" s="54"/>
      <c r="F993" s="54"/>
      <c r="G993" s="52"/>
      <c r="H993" s="52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54"/>
      <c r="AW993" s="54"/>
    </row>
    <row r="994" spans="1:49" ht="18" customHeight="1">
      <c r="A994" s="54"/>
      <c r="B994" s="54"/>
      <c r="C994" s="54"/>
      <c r="D994" s="54"/>
      <c r="E994" s="54"/>
      <c r="F994" s="54"/>
      <c r="G994" s="52"/>
      <c r="H994" s="52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4"/>
      <c r="AV994" s="54"/>
      <c r="AW994" s="54"/>
    </row>
    <row r="995" spans="1:49" ht="18" customHeight="1">
      <c r="A995" s="54"/>
      <c r="B995" s="54"/>
      <c r="C995" s="54"/>
      <c r="D995" s="54"/>
      <c r="E995" s="54"/>
      <c r="F995" s="54"/>
      <c r="G995" s="52"/>
      <c r="H995" s="52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54"/>
      <c r="AW995" s="54"/>
    </row>
    <row r="996" spans="1:49" ht="18" customHeight="1">
      <c r="A996" s="54"/>
      <c r="B996" s="54"/>
      <c r="C996" s="54"/>
      <c r="D996" s="54"/>
      <c r="E996" s="54"/>
      <c r="F996" s="54"/>
      <c r="G996" s="52"/>
      <c r="H996" s="52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54"/>
      <c r="AW996" s="54"/>
    </row>
    <row r="997" spans="1:49" ht="18" customHeight="1">
      <c r="A997" s="54"/>
      <c r="B997" s="54"/>
      <c r="C997" s="54"/>
      <c r="D997" s="54"/>
      <c r="E997" s="54"/>
      <c r="F997" s="54"/>
      <c r="G997" s="52"/>
      <c r="H997" s="52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4"/>
      <c r="AV997" s="54"/>
      <c r="AW997" s="54"/>
    </row>
    <row r="998" spans="1:49" ht="18" customHeight="1">
      <c r="A998" s="54"/>
      <c r="B998" s="54"/>
      <c r="C998" s="54"/>
      <c r="D998" s="54"/>
      <c r="E998" s="54"/>
      <c r="F998" s="54"/>
      <c r="G998" s="52"/>
      <c r="H998" s="52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54"/>
      <c r="AW998" s="54"/>
    </row>
    <row r="999" spans="1:49" ht="18" customHeight="1">
      <c r="A999" s="54"/>
      <c r="B999" s="54"/>
      <c r="C999" s="54"/>
      <c r="D999" s="54"/>
      <c r="E999" s="54"/>
      <c r="F999" s="54"/>
      <c r="G999" s="52"/>
      <c r="H999" s="52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4"/>
      <c r="AV999" s="54"/>
      <c r="AW999" s="54"/>
    </row>
    <row r="1000" spans="1:49" ht="18" customHeight="1">
      <c r="A1000" s="54"/>
      <c r="B1000" s="54"/>
      <c r="C1000" s="54"/>
      <c r="D1000" s="54"/>
      <c r="E1000" s="54"/>
      <c r="F1000" s="54"/>
      <c r="G1000" s="52"/>
      <c r="H1000" s="52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4"/>
      <c r="AV1000" s="54"/>
      <c r="AW1000" s="54"/>
    </row>
  </sheetData>
  <mergeCells count="633">
    <mergeCell ref="P133:P141"/>
    <mergeCell ref="Q133:Q141"/>
    <mergeCell ref="R133:R141"/>
    <mergeCell ref="W133:Z141"/>
    <mergeCell ref="AA133:AA141"/>
    <mergeCell ref="AB133:AB141"/>
    <mergeCell ref="AC133:AC141"/>
    <mergeCell ref="P142:P150"/>
    <mergeCell ref="Q142:Q150"/>
    <mergeCell ref="R142:R150"/>
    <mergeCell ref="W142:Z150"/>
    <mergeCell ref="AA142:AA150"/>
    <mergeCell ref="AB142:AB150"/>
    <mergeCell ref="AC142:AC150"/>
    <mergeCell ref="P52:P60"/>
    <mergeCell ref="Q52:Q60"/>
    <mergeCell ref="R52:R60"/>
    <mergeCell ref="W52:Z60"/>
    <mergeCell ref="AA52:AA60"/>
    <mergeCell ref="AB52:AB60"/>
    <mergeCell ref="AC52:AC60"/>
    <mergeCell ref="P61:P69"/>
    <mergeCell ref="Q61:Q69"/>
    <mergeCell ref="R61:R69"/>
    <mergeCell ref="W61:Z69"/>
    <mergeCell ref="AA61:AA69"/>
    <mergeCell ref="AB61:AB69"/>
    <mergeCell ref="AC61:AC69"/>
    <mergeCell ref="P79:P87"/>
    <mergeCell ref="Q79:Q87"/>
    <mergeCell ref="R79:R87"/>
    <mergeCell ref="W79:Z87"/>
    <mergeCell ref="AA79:AA87"/>
    <mergeCell ref="AB79:AB87"/>
    <mergeCell ref="AC79:AC87"/>
    <mergeCell ref="P88:P96"/>
    <mergeCell ref="Q88:Q96"/>
    <mergeCell ref="R88:R96"/>
    <mergeCell ref="W88:Z96"/>
    <mergeCell ref="AA88:AA96"/>
    <mergeCell ref="AB88:AB96"/>
    <mergeCell ref="AC88:AC96"/>
    <mergeCell ref="P97:P105"/>
    <mergeCell ref="Q97:Q105"/>
    <mergeCell ref="R97:R105"/>
    <mergeCell ref="W97:Z105"/>
    <mergeCell ref="AA97:AA105"/>
    <mergeCell ref="AB97:AB105"/>
    <mergeCell ref="AC97:AC105"/>
    <mergeCell ref="P106:P114"/>
    <mergeCell ref="Q106:Q114"/>
    <mergeCell ref="R106:R114"/>
    <mergeCell ref="W106:Z114"/>
    <mergeCell ref="AA106:AA114"/>
    <mergeCell ref="AB106:AB114"/>
    <mergeCell ref="AC106:AC114"/>
    <mergeCell ref="P151:P159"/>
    <mergeCell ref="Q151:Q159"/>
    <mergeCell ref="R151:R159"/>
    <mergeCell ref="W151:Z159"/>
    <mergeCell ref="AA151:AA159"/>
    <mergeCell ref="AB151:AB159"/>
    <mergeCell ref="AC151:AC159"/>
    <mergeCell ref="AA25:AA33"/>
    <mergeCell ref="AB25:AB33"/>
    <mergeCell ref="P43:P51"/>
    <mergeCell ref="Q43:Q51"/>
    <mergeCell ref="R43:R51"/>
    <mergeCell ref="W43:Z51"/>
    <mergeCell ref="AA43:AA51"/>
    <mergeCell ref="AB43:AB51"/>
    <mergeCell ref="AC43:AC51"/>
    <mergeCell ref="P70:P78"/>
    <mergeCell ref="Q70:Q78"/>
    <mergeCell ref="R70:R78"/>
    <mergeCell ref="W70:Z78"/>
    <mergeCell ref="AA70:AA78"/>
    <mergeCell ref="AB70:AB78"/>
    <mergeCell ref="AC70:AC78"/>
    <mergeCell ref="P115:P123"/>
    <mergeCell ref="AA14:AA15"/>
    <mergeCell ref="AB14:AB15"/>
    <mergeCell ref="W16:Z24"/>
    <mergeCell ref="AA16:AA24"/>
    <mergeCell ref="AB16:AB24"/>
    <mergeCell ref="AC16:AC24"/>
    <mergeCell ref="W25:Z33"/>
    <mergeCell ref="AC25:AC33"/>
    <mergeCell ref="P34:P42"/>
    <mergeCell ref="P25:P33"/>
    <mergeCell ref="Q34:Q42"/>
    <mergeCell ref="R34:R42"/>
    <mergeCell ref="W34:Z42"/>
    <mergeCell ref="AA34:AA42"/>
    <mergeCell ref="AB34:AB42"/>
    <mergeCell ref="AC34:AC42"/>
    <mergeCell ref="P16:P24"/>
    <mergeCell ref="Q16:Q24"/>
    <mergeCell ref="R16:R24"/>
    <mergeCell ref="Q25:Q33"/>
    <mergeCell ref="R25:R33"/>
    <mergeCell ref="W13:Z15"/>
    <mergeCell ref="AA13:AC13"/>
    <mergeCell ref="AC14:AC15"/>
    <mergeCell ref="B16:B24"/>
    <mergeCell ref="C16:D24"/>
    <mergeCell ref="E16:E24"/>
    <mergeCell ref="F16:F24"/>
    <mergeCell ref="A25:A33"/>
    <mergeCell ref="J14:L14"/>
    <mergeCell ref="M14:N14"/>
    <mergeCell ref="E25:E33"/>
    <mergeCell ref="F25:F33"/>
    <mergeCell ref="A1:C1"/>
    <mergeCell ref="D1:F1"/>
    <mergeCell ref="A3:E4"/>
    <mergeCell ref="H9:I10"/>
    <mergeCell ref="J9:K10"/>
    <mergeCell ref="C10:D10"/>
    <mergeCell ref="H11:K11"/>
    <mergeCell ref="O14:R14"/>
    <mergeCell ref="S14:V14"/>
    <mergeCell ref="C13:L13"/>
    <mergeCell ref="M13:V13"/>
    <mergeCell ref="A14:A15"/>
    <mergeCell ref="C14:I14"/>
    <mergeCell ref="B14:B15"/>
    <mergeCell ref="C15:D15"/>
    <mergeCell ref="E34:E42"/>
    <mergeCell ref="F34:F42"/>
    <mergeCell ref="E43:E51"/>
    <mergeCell ref="F43:F51"/>
    <mergeCell ref="E52:E60"/>
    <mergeCell ref="F52:F60"/>
    <mergeCell ref="B25:B33"/>
    <mergeCell ref="C25:D33"/>
    <mergeCell ref="A34:A42"/>
    <mergeCell ref="B34:B42"/>
    <mergeCell ref="C34:D42"/>
    <mergeCell ref="B43:B51"/>
    <mergeCell ref="C43:D51"/>
    <mergeCell ref="C52:D60"/>
    <mergeCell ref="A43:A51"/>
    <mergeCell ref="A52:A60"/>
    <mergeCell ref="B52:B60"/>
    <mergeCell ref="C61:D69"/>
    <mergeCell ref="E61:E69"/>
    <mergeCell ref="F61:F69"/>
    <mergeCell ref="C70:D78"/>
    <mergeCell ref="E70:E78"/>
    <mergeCell ref="F70:F78"/>
    <mergeCell ref="A106:A114"/>
    <mergeCell ref="A115:A123"/>
    <mergeCell ref="B115:B123"/>
    <mergeCell ref="A79:A87"/>
    <mergeCell ref="B79:B87"/>
    <mergeCell ref="C79:D87"/>
    <mergeCell ref="E79:E87"/>
    <mergeCell ref="F79:F87"/>
    <mergeCell ref="A88:A96"/>
    <mergeCell ref="B88:B96"/>
    <mergeCell ref="C88:D96"/>
    <mergeCell ref="E88:E96"/>
    <mergeCell ref="F88:F96"/>
    <mergeCell ref="A61:A69"/>
    <mergeCell ref="B61:B69"/>
    <mergeCell ref="A70:A78"/>
    <mergeCell ref="B70:B78"/>
    <mergeCell ref="A97:A105"/>
    <mergeCell ref="A124:A132"/>
    <mergeCell ref="B124:B132"/>
    <mergeCell ref="A133:A141"/>
    <mergeCell ref="B133:B141"/>
    <mergeCell ref="A178:A186"/>
    <mergeCell ref="A187:A195"/>
    <mergeCell ref="A196:A204"/>
    <mergeCell ref="A205:A213"/>
    <mergeCell ref="B187:B195"/>
    <mergeCell ref="B196:B204"/>
    <mergeCell ref="B205:B213"/>
    <mergeCell ref="A151:A159"/>
    <mergeCell ref="B151:B159"/>
    <mergeCell ref="A160:A168"/>
    <mergeCell ref="B160:B168"/>
    <mergeCell ref="A169:A177"/>
    <mergeCell ref="B169:B177"/>
    <mergeCell ref="B178:B186"/>
    <mergeCell ref="A142:A150"/>
    <mergeCell ref="B142:B150"/>
    <mergeCell ref="P196:P204"/>
    <mergeCell ref="Q196:Q204"/>
    <mergeCell ref="R196:R204"/>
    <mergeCell ref="W196:Z204"/>
    <mergeCell ref="AA196:AA204"/>
    <mergeCell ref="AB196:AB204"/>
    <mergeCell ref="AC196:AC204"/>
    <mergeCell ref="P205:P213"/>
    <mergeCell ref="Q205:Q213"/>
    <mergeCell ref="R205:R213"/>
    <mergeCell ref="W205:Z213"/>
    <mergeCell ref="AA205:AA213"/>
    <mergeCell ref="AB205:AB213"/>
    <mergeCell ref="AC205:AC213"/>
    <mergeCell ref="P340:P348"/>
    <mergeCell ref="Q340:Q348"/>
    <mergeCell ref="R340:R348"/>
    <mergeCell ref="W340:Z348"/>
    <mergeCell ref="AA340:AA348"/>
    <mergeCell ref="AB340:AB348"/>
    <mergeCell ref="AC340:AC348"/>
    <mergeCell ref="P349:P357"/>
    <mergeCell ref="Q349:Q357"/>
    <mergeCell ref="R349:R357"/>
    <mergeCell ref="W349:Z357"/>
    <mergeCell ref="AA349:AA357"/>
    <mergeCell ref="AB349:AB357"/>
    <mergeCell ref="AC349:AC357"/>
    <mergeCell ref="P358:P366"/>
    <mergeCell ref="Q358:Q366"/>
    <mergeCell ref="R358:R366"/>
    <mergeCell ref="W358:Z366"/>
    <mergeCell ref="AA358:AA366"/>
    <mergeCell ref="AB358:AB366"/>
    <mergeCell ref="AC358:AC366"/>
    <mergeCell ref="P367:P375"/>
    <mergeCell ref="Q367:Q375"/>
    <mergeCell ref="R367:R375"/>
    <mergeCell ref="W367:Z375"/>
    <mergeCell ref="AA367:AA375"/>
    <mergeCell ref="AB367:AB375"/>
    <mergeCell ref="AC367:AC375"/>
    <mergeCell ref="P376:P384"/>
    <mergeCell ref="Q376:Q384"/>
    <mergeCell ref="R376:R384"/>
    <mergeCell ref="W376:Z384"/>
    <mergeCell ref="AA376:AA384"/>
    <mergeCell ref="AB376:AB384"/>
    <mergeCell ref="AC376:AC384"/>
    <mergeCell ref="P385:P393"/>
    <mergeCell ref="Q385:Q393"/>
    <mergeCell ref="R385:R393"/>
    <mergeCell ref="W385:Z393"/>
    <mergeCell ref="AA385:AA393"/>
    <mergeCell ref="AB385:AB393"/>
    <mergeCell ref="AC385:AC393"/>
    <mergeCell ref="P394:P402"/>
    <mergeCell ref="Q394:Q402"/>
    <mergeCell ref="R394:R402"/>
    <mergeCell ref="W394:Z402"/>
    <mergeCell ref="AA394:AA402"/>
    <mergeCell ref="AB394:AB402"/>
    <mergeCell ref="AC394:AC402"/>
    <mergeCell ref="P403:P411"/>
    <mergeCell ref="Q403:Q411"/>
    <mergeCell ref="R403:R411"/>
    <mergeCell ref="W403:Z411"/>
    <mergeCell ref="AA403:AA411"/>
    <mergeCell ref="AB403:AB411"/>
    <mergeCell ref="AC403:AC411"/>
    <mergeCell ref="P412:P420"/>
    <mergeCell ref="Q412:Q420"/>
    <mergeCell ref="R412:R420"/>
    <mergeCell ref="W412:Z420"/>
    <mergeCell ref="AA412:AA420"/>
    <mergeCell ref="AB412:AB420"/>
    <mergeCell ref="AC412:AC420"/>
    <mergeCell ref="P421:P429"/>
    <mergeCell ref="Q421:Q429"/>
    <mergeCell ref="R421:R429"/>
    <mergeCell ref="W421:Z429"/>
    <mergeCell ref="AA421:AA429"/>
    <mergeCell ref="AB421:AB429"/>
    <mergeCell ref="AC421:AC429"/>
    <mergeCell ref="P430:P438"/>
    <mergeCell ref="Q430:Q438"/>
    <mergeCell ref="R430:R438"/>
    <mergeCell ref="W430:Z438"/>
    <mergeCell ref="AA430:AA438"/>
    <mergeCell ref="AB430:AB438"/>
    <mergeCell ref="AC430:AC438"/>
    <mergeCell ref="P439:P447"/>
    <mergeCell ref="Q439:Q447"/>
    <mergeCell ref="R439:R447"/>
    <mergeCell ref="W439:Z447"/>
    <mergeCell ref="AA439:AA447"/>
    <mergeCell ref="AB439:AB447"/>
    <mergeCell ref="AC439:AC447"/>
    <mergeCell ref="P448:P456"/>
    <mergeCell ref="Q448:Q456"/>
    <mergeCell ref="R448:R456"/>
    <mergeCell ref="W448:Z456"/>
    <mergeCell ref="AA448:AA456"/>
    <mergeCell ref="AB448:AB456"/>
    <mergeCell ref="AC448:AC456"/>
    <mergeCell ref="P457:P465"/>
    <mergeCell ref="Q457:Q465"/>
    <mergeCell ref="R457:R465"/>
    <mergeCell ref="W457:Z465"/>
    <mergeCell ref="AA457:AA465"/>
    <mergeCell ref="AB457:AB465"/>
    <mergeCell ref="AC457:AC465"/>
    <mergeCell ref="Q115:Q123"/>
    <mergeCell ref="R115:R123"/>
    <mergeCell ref="W115:Z123"/>
    <mergeCell ref="AA115:AA123"/>
    <mergeCell ref="AB115:AB123"/>
    <mergeCell ref="AC115:AC123"/>
    <mergeCell ref="P124:P132"/>
    <mergeCell ref="Q124:Q132"/>
    <mergeCell ref="R124:R132"/>
    <mergeCell ref="W124:Z132"/>
    <mergeCell ref="AA124:AA132"/>
    <mergeCell ref="AB124:AB132"/>
    <mergeCell ref="AC124:AC132"/>
    <mergeCell ref="P160:P168"/>
    <mergeCell ref="Q160:Q168"/>
    <mergeCell ref="R160:R168"/>
    <mergeCell ref="W160:Z168"/>
    <mergeCell ref="AA160:AA168"/>
    <mergeCell ref="AB160:AB168"/>
    <mergeCell ref="AC160:AC168"/>
    <mergeCell ref="P169:P177"/>
    <mergeCell ref="Q169:Q177"/>
    <mergeCell ref="R169:R177"/>
    <mergeCell ref="W169:Z177"/>
    <mergeCell ref="AA169:AA177"/>
    <mergeCell ref="AB169:AB177"/>
    <mergeCell ref="AC169:AC177"/>
    <mergeCell ref="P178:P186"/>
    <mergeCell ref="Q178:Q186"/>
    <mergeCell ref="R178:R186"/>
    <mergeCell ref="W178:Z186"/>
    <mergeCell ref="AA178:AA186"/>
    <mergeCell ref="AB178:AB186"/>
    <mergeCell ref="AC178:AC186"/>
    <mergeCell ref="P187:P195"/>
    <mergeCell ref="Q187:Q195"/>
    <mergeCell ref="R187:R195"/>
    <mergeCell ref="W187:Z195"/>
    <mergeCell ref="AA187:AA195"/>
    <mergeCell ref="AB187:AB195"/>
    <mergeCell ref="AC187:AC195"/>
    <mergeCell ref="P466:P474"/>
    <mergeCell ref="Q466:Q474"/>
    <mergeCell ref="R466:R474"/>
    <mergeCell ref="W466:Z474"/>
    <mergeCell ref="AA466:AA474"/>
    <mergeCell ref="AB466:AB474"/>
    <mergeCell ref="AC466:AC474"/>
    <mergeCell ref="P214:P222"/>
    <mergeCell ref="Q214:Q222"/>
    <mergeCell ref="R214:R222"/>
    <mergeCell ref="W214:Z222"/>
    <mergeCell ref="AA214:AA222"/>
    <mergeCell ref="AB214:AB222"/>
    <mergeCell ref="AC214:AC222"/>
    <mergeCell ref="P223:P231"/>
    <mergeCell ref="Q223:Q231"/>
    <mergeCell ref="R223:R231"/>
    <mergeCell ref="W223:Z231"/>
    <mergeCell ref="AA223:AA231"/>
    <mergeCell ref="AB223:AB231"/>
    <mergeCell ref="AC223:AC231"/>
    <mergeCell ref="P232:P240"/>
    <mergeCell ref="Q232:Q240"/>
    <mergeCell ref="R232:R240"/>
    <mergeCell ref="W232:Z240"/>
    <mergeCell ref="AA232:AA240"/>
    <mergeCell ref="AB232:AB240"/>
    <mergeCell ref="AC232:AC240"/>
    <mergeCell ref="P241:P249"/>
    <mergeCell ref="Q241:Q249"/>
    <mergeCell ref="R241:R249"/>
    <mergeCell ref="W241:Z249"/>
    <mergeCell ref="AA241:AA249"/>
    <mergeCell ref="AB241:AB249"/>
    <mergeCell ref="AC241:AC249"/>
    <mergeCell ref="P250:P258"/>
    <mergeCell ref="Q250:Q258"/>
    <mergeCell ref="R250:R258"/>
    <mergeCell ref="W250:Z258"/>
    <mergeCell ref="AA250:AA258"/>
    <mergeCell ref="AB250:AB258"/>
    <mergeCell ref="AC250:AC258"/>
    <mergeCell ref="P259:P267"/>
    <mergeCell ref="Q259:Q267"/>
    <mergeCell ref="R259:R267"/>
    <mergeCell ref="W259:Z267"/>
    <mergeCell ref="AA259:AA267"/>
    <mergeCell ref="AB259:AB267"/>
    <mergeCell ref="AC259:AC267"/>
    <mergeCell ref="P268:P276"/>
    <mergeCell ref="Q268:Q276"/>
    <mergeCell ref="R268:R276"/>
    <mergeCell ref="W268:Z276"/>
    <mergeCell ref="AA268:AA276"/>
    <mergeCell ref="AB268:AB276"/>
    <mergeCell ref="AC268:AC276"/>
    <mergeCell ref="P277:P285"/>
    <mergeCell ref="Q277:Q285"/>
    <mergeCell ref="R277:R285"/>
    <mergeCell ref="W277:Z285"/>
    <mergeCell ref="AA277:AA285"/>
    <mergeCell ref="AB277:AB285"/>
    <mergeCell ref="AC277:AC285"/>
    <mergeCell ref="P286:P294"/>
    <mergeCell ref="Q286:Q294"/>
    <mergeCell ref="R286:R294"/>
    <mergeCell ref="W286:Z294"/>
    <mergeCell ref="AA286:AA294"/>
    <mergeCell ref="AB286:AB294"/>
    <mergeCell ref="AC286:AC294"/>
    <mergeCell ref="P295:P303"/>
    <mergeCell ref="Q295:Q303"/>
    <mergeCell ref="R295:R303"/>
    <mergeCell ref="W295:Z303"/>
    <mergeCell ref="AA295:AA303"/>
    <mergeCell ref="AB295:AB303"/>
    <mergeCell ref="AC295:AC303"/>
    <mergeCell ref="P304:P312"/>
    <mergeCell ref="Q304:Q312"/>
    <mergeCell ref="R304:R312"/>
    <mergeCell ref="W304:Z312"/>
    <mergeCell ref="AA304:AA312"/>
    <mergeCell ref="AB304:AB312"/>
    <mergeCell ref="AC304:AC312"/>
    <mergeCell ref="P313:P321"/>
    <mergeCell ref="Q313:Q321"/>
    <mergeCell ref="R313:R321"/>
    <mergeCell ref="W313:Z321"/>
    <mergeCell ref="AA313:AA321"/>
    <mergeCell ref="AB313:AB321"/>
    <mergeCell ref="AC313:AC321"/>
    <mergeCell ref="P322:P330"/>
    <mergeCell ref="Q322:Q330"/>
    <mergeCell ref="R322:R330"/>
    <mergeCell ref="W322:Z330"/>
    <mergeCell ref="AA322:AA330"/>
    <mergeCell ref="AB322:AB330"/>
    <mergeCell ref="AC322:AC330"/>
    <mergeCell ref="P331:P339"/>
    <mergeCell ref="Q331:Q339"/>
    <mergeCell ref="R331:R339"/>
    <mergeCell ref="W331:Z339"/>
    <mergeCell ref="AA331:AA339"/>
    <mergeCell ref="AB331:AB339"/>
    <mergeCell ref="AC331:AC339"/>
    <mergeCell ref="A394:A402"/>
    <mergeCell ref="B448:B456"/>
    <mergeCell ref="C448:D456"/>
    <mergeCell ref="A430:A438"/>
    <mergeCell ref="A439:A447"/>
    <mergeCell ref="B439:B447"/>
    <mergeCell ref="C439:D447"/>
    <mergeCell ref="E439:E447"/>
    <mergeCell ref="F439:F447"/>
    <mergeCell ref="A448:A456"/>
    <mergeCell ref="F412:F420"/>
    <mergeCell ref="A358:A366"/>
    <mergeCell ref="B358:B366"/>
    <mergeCell ref="C358:D366"/>
    <mergeCell ref="E358:E366"/>
    <mergeCell ref="F358:F366"/>
    <mergeCell ref="B367:B375"/>
    <mergeCell ref="F367:F375"/>
    <mergeCell ref="C385:D393"/>
    <mergeCell ref="C394:D402"/>
    <mergeCell ref="E394:E402"/>
    <mergeCell ref="F394:F402"/>
    <mergeCell ref="C367:D375"/>
    <mergeCell ref="E367:E375"/>
    <mergeCell ref="C376:D384"/>
    <mergeCell ref="E376:E384"/>
    <mergeCell ref="F376:F384"/>
    <mergeCell ref="E385:E393"/>
    <mergeCell ref="F385:F393"/>
    <mergeCell ref="A367:A375"/>
    <mergeCell ref="A376:A384"/>
    <mergeCell ref="B376:B384"/>
    <mergeCell ref="A385:A393"/>
    <mergeCell ref="B385:B393"/>
    <mergeCell ref="A466:A474"/>
    <mergeCell ref="B466:B474"/>
    <mergeCell ref="C466:D474"/>
    <mergeCell ref="E466:E474"/>
    <mergeCell ref="F466:F474"/>
    <mergeCell ref="E448:E456"/>
    <mergeCell ref="F448:F456"/>
    <mergeCell ref="A457:A465"/>
    <mergeCell ref="B457:B465"/>
    <mergeCell ref="C457:D465"/>
    <mergeCell ref="E457:E465"/>
    <mergeCell ref="F457:F465"/>
    <mergeCell ref="C142:D150"/>
    <mergeCell ref="E142:E150"/>
    <mergeCell ref="F142:F150"/>
    <mergeCell ref="E151:E159"/>
    <mergeCell ref="F151:F159"/>
    <mergeCell ref="C151:D159"/>
    <mergeCell ref="C160:D168"/>
    <mergeCell ref="E160:E168"/>
    <mergeCell ref="F160:F168"/>
    <mergeCell ref="C169:D177"/>
    <mergeCell ref="E169:E177"/>
    <mergeCell ref="F169:F177"/>
    <mergeCell ref="C205:D213"/>
    <mergeCell ref="E205:E213"/>
    <mergeCell ref="F205:F213"/>
    <mergeCell ref="B214:B222"/>
    <mergeCell ref="C214:D222"/>
    <mergeCell ref="E214:E222"/>
    <mergeCell ref="F214:F222"/>
    <mergeCell ref="E196:E204"/>
    <mergeCell ref="F196:F204"/>
    <mergeCell ref="C178:D186"/>
    <mergeCell ref="E178:E186"/>
    <mergeCell ref="F178:F186"/>
    <mergeCell ref="C187:D195"/>
    <mergeCell ref="E187:E195"/>
    <mergeCell ref="F187:F195"/>
    <mergeCell ref="C196:D204"/>
    <mergeCell ref="E232:E240"/>
    <mergeCell ref="F232:F240"/>
    <mergeCell ref="A214:A222"/>
    <mergeCell ref="A223:A231"/>
    <mergeCell ref="B223:B231"/>
    <mergeCell ref="C223:D231"/>
    <mergeCell ref="E223:E231"/>
    <mergeCell ref="F223:F231"/>
    <mergeCell ref="A232:A240"/>
    <mergeCell ref="B232:B240"/>
    <mergeCell ref="C232:D240"/>
    <mergeCell ref="B97:B105"/>
    <mergeCell ref="C97:D105"/>
    <mergeCell ref="E97:E105"/>
    <mergeCell ref="F97:F105"/>
    <mergeCell ref="B106:B114"/>
    <mergeCell ref="F106:F114"/>
    <mergeCell ref="C124:D132"/>
    <mergeCell ref="C133:D141"/>
    <mergeCell ref="E133:E141"/>
    <mergeCell ref="F133:F141"/>
    <mergeCell ref="C106:D114"/>
    <mergeCell ref="E106:E114"/>
    <mergeCell ref="C115:D123"/>
    <mergeCell ref="E115:E123"/>
    <mergeCell ref="F115:F123"/>
    <mergeCell ref="E124:E132"/>
    <mergeCell ref="F124:F132"/>
    <mergeCell ref="A241:A249"/>
    <mergeCell ref="B241:B249"/>
    <mergeCell ref="C241:D249"/>
    <mergeCell ref="E241:E249"/>
    <mergeCell ref="F241:F249"/>
    <mergeCell ref="C322:D330"/>
    <mergeCell ref="E322:E330"/>
    <mergeCell ref="A313:A321"/>
    <mergeCell ref="B313:B321"/>
    <mergeCell ref="C313:D321"/>
    <mergeCell ref="E313:E321"/>
    <mergeCell ref="F313:F321"/>
    <mergeCell ref="B322:B330"/>
    <mergeCell ref="F322:F330"/>
    <mergeCell ref="A250:A258"/>
    <mergeCell ref="B250:B258"/>
    <mergeCell ref="C250:D258"/>
    <mergeCell ref="E250:E258"/>
    <mergeCell ref="F250:F258"/>
    <mergeCell ref="B259:B267"/>
    <mergeCell ref="F259:F267"/>
    <mergeCell ref="C277:D285"/>
    <mergeCell ref="C286:D294"/>
    <mergeCell ref="E286:E294"/>
    <mergeCell ref="F295:F303"/>
    <mergeCell ref="B340:B348"/>
    <mergeCell ref="C340:D348"/>
    <mergeCell ref="A322:A330"/>
    <mergeCell ref="A331:A339"/>
    <mergeCell ref="B331:B339"/>
    <mergeCell ref="C331:D339"/>
    <mergeCell ref="E331:E339"/>
    <mergeCell ref="F331:F339"/>
    <mergeCell ref="A340:A348"/>
    <mergeCell ref="E340:E348"/>
    <mergeCell ref="F340:F348"/>
    <mergeCell ref="A304:A312"/>
    <mergeCell ref="B304:B312"/>
    <mergeCell ref="C304:D312"/>
    <mergeCell ref="E304:E312"/>
    <mergeCell ref="F304:F312"/>
    <mergeCell ref="A259:A267"/>
    <mergeCell ref="A268:A276"/>
    <mergeCell ref="B268:B276"/>
    <mergeCell ref="A277:A285"/>
    <mergeCell ref="B277:B285"/>
    <mergeCell ref="A286:A294"/>
    <mergeCell ref="B286:B294"/>
    <mergeCell ref="F286:F294"/>
    <mergeCell ref="C259:D267"/>
    <mergeCell ref="E259:E267"/>
    <mergeCell ref="C268:D276"/>
    <mergeCell ref="E268:E276"/>
    <mergeCell ref="F268:F276"/>
    <mergeCell ref="E277:E285"/>
    <mergeCell ref="F277:F285"/>
    <mergeCell ref="A295:A303"/>
    <mergeCell ref="B295:B303"/>
    <mergeCell ref="C295:D303"/>
    <mergeCell ref="E295:E303"/>
    <mergeCell ref="A349:A357"/>
    <mergeCell ref="B349:B357"/>
    <mergeCell ref="C349:D357"/>
    <mergeCell ref="E349:E357"/>
    <mergeCell ref="F349:F357"/>
    <mergeCell ref="C430:D438"/>
    <mergeCell ref="E430:E438"/>
    <mergeCell ref="A421:A429"/>
    <mergeCell ref="B421:B429"/>
    <mergeCell ref="C421:D429"/>
    <mergeCell ref="E421:E429"/>
    <mergeCell ref="F421:F429"/>
    <mergeCell ref="B430:B438"/>
    <mergeCell ref="F430:F438"/>
    <mergeCell ref="B394:B402"/>
    <mergeCell ref="A403:A411"/>
    <mergeCell ref="B403:B411"/>
    <mergeCell ref="C403:D411"/>
    <mergeCell ref="E403:E411"/>
    <mergeCell ref="F403:F411"/>
    <mergeCell ref="A412:A420"/>
    <mergeCell ref="B412:B420"/>
    <mergeCell ref="C412:D420"/>
    <mergeCell ref="E412:E420"/>
  </mergeCells>
  <phoneticPr fontId="55"/>
  <dataValidations count="1">
    <dataValidation type="list" allowBlank="1" showErrorMessage="1" sqref="J9" xr:uid="{00000000-0002-0000-0100-000000000000}">
      <formula1>"おすすめ便,佐川SGH,EMS,深圳エクスプレス,日本国際,黒猫,DHL,深圳エクスプレス船便,コンテナ便,混載便,自社アカウント"</formula1>
    </dataValidation>
  </dataValidations>
  <hyperlinks>
    <hyperlink ref="A3" r:id="rId1" xr:uid="{00000000-0004-0000-0100-000000000000}"/>
    <hyperlink ref="F16" r:id="rId2" xr:uid="{00000000-0004-0000-0100-000001000000}"/>
  </hyperlinks>
  <pageMargins left="0.7" right="0.7" top="0.75" bottom="0.75" header="0" footer="0"/>
  <pageSetup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W1000"/>
  <sheetViews>
    <sheetView workbookViewId="0">
      <selection sqref="A1:C1"/>
    </sheetView>
  </sheetViews>
  <sheetFormatPr defaultColWidth="14.453125" defaultRowHeight="15" customHeight="1"/>
  <cols>
    <col min="1" max="1" width="8.26953125" customWidth="1"/>
    <col min="2" max="2" width="6.7265625" customWidth="1"/>
    <col min="3" max="3" width="8.26953125" customWidth="1"/>
    <col min="4" max="4" width="14.08984375" customWidth="1"/>
    <col min="5" max="5" width="16.453125" customWidth="1"/>
    <col min="6" max="7" width="8.26953125" customWidth="1"/>
    <col min="8" max="8" width="9.453125" customWidth="1"/>
    <col min="9" max="10" width="8.26953125" customWidth="1"/>
    <col min="11" max="11" width="19.08984375" customWidth="1"/>
    <col min="12" max="16" width="8.26953125" customWidth="1"/>
    <col min="17" max="17" width="10.26953125" customWidth="1"/>
    <col min="18" max="21" width="9.08984375" customWidth="1"/>
    <col min="22" max="22" width="12.453125" customWidth="1"/>
    <col min="23" max="23" width="8.54296875" customWidth="1"/>
    <col min="24" max="24" width="14.54296875" customWidth="1"/>
    <col min="25" max="26" width="8.26953125" customWidth="1"/>
    <col min="27" max="29" width="20.7265625" customWidth="1"/>
    <col min="30" max="49" width="8.26953125" customWidth="1"/>
  </cols>
  <sheetData>
    <row r="1" spans="1:49" ht="13.5" customHeight="1">
      <c r="A1" s="258" t="s">
        <v>53</v>
      </c>
      <c r="B1" s="259"/>
      <c r="C1" s="259"/>
      <c r="D1" s="260"/>
      <c r="E1" s="191"/>
      <c r="F1" s="191"/>
      <c r="G1" s="52"/>
      <c r="H1" s="52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</row>
    <row r="2" spans="1:49" ht="13.5" customHeight="1">
      <c r="A2" s="54"/>
      <c r="B2" s="54"/>
      <c r="C2" s="54"/>
      <c r="D2" s="54"/>
      <c r="E2" s="54"/>
      <c r="F2" s="54"/>
      <c r="G2" s="55" t="s">
        <v>54</v>
      </c>
      <c r="H2" s="56" t="s">
        <v>55</v>
      </c>
      <c r="I2" s="53"/>
      <c r="J2" s="53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7"/>
      <c r="X2" s="57"/>
      <c r="Y2" s="57"/>
      <c r="Z2" s="57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</row>
    <row r="3" spans="1:49" ht="13.5" customHeight="1">
      <c r="A3" s="299" t="s">
        <v>56</v>
      </c>
      <c r="B3" s="191"/>
      <c r="C3" s="191"/>
      <c r="D3" s="191"/>
      <c r="E3" s="191"/>
      <c r="F3" s="54"/>
      <c r="G3" s="58" t="s">
        <v>54</v>
      </c>
      <c r="H3" s="56" t="s">
        <v>100</v>
      </c>
      <c r="I3" s="53"/>
      <c r="J3" s="53"/>
      <c r="K3" s="59"/>
      <c r="L3" s="59"/>
      <c r="M3" s="54"/>
      <c r="N3" s="52"/>
      <c r="O3" s="60"/>
      <c r="P3" s="60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</row>
    <row r="4" spans="1:49" ht="13.5" customHeight="1">
      <c r="A4" s="191"/>
      <c r="B4" s="191"/>
      <c r="C4" s="191"/>
      <c r="D4" s="191"/>
      <c r="E4" s="191"/>
      <c r="F4" s="54"/>
      <c r="G4" s="61" t="s">
        <v>54</v>
      </c>
      <c r="H4" s="56" t="s">
        <v>101</v>
      </c>
      <c r="I4" s="119"/>
      <c r="J4" s="119"/>
      <c r="K4" s="54"/>
      <c r="L4" s="54"/>
      <c r="M4" s="59"/>
      <c r="N4" s="59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</row>
    <row r="5" spans="1:49" ht="13.5" customHeight="1">
      <c r="A5" s="118"/>
      <c r="B5" s="118"/>
      <c r="C5" s="118"/>
      <c r="D5" s="118"/>
      <c r="E5" s="118"/>
      <c r="F5" s="54"/>
      <c r="G5" s="55" t="s">
        <v>54</v>
      </c>
      <c r="H5" s="56" t="s">
        <v>59</v>
      </c>
      <c r="I5" s="53"/>
      <c r="J5" s="53"/>
      <c r="K5" s="54"/>
      <c r="L5" s="54"/>
      <c r="M5" s="59"/>
      <c r="N5" s="59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</row>
    <row r="6" spans="1:49" ht="13.5" customHeight="1">
      <c r="A6" s="118"/>
      <c r="B6" s="118"/>
      <c r="C6" s="118"/>
      <c r="D6" s="118"/>
      <c r="E6" s="118"/>
      <c r="F6" s="54"/>
      <c r="G6" s="63"/>
      <c r="H6" s="64"/>
      <c r="I6" s="54"/>
      <c r="J6" s="54"/>
      <c r="K6" s="54"/>
      <c r="L6" s="54"/>
      <c r="M6" s="59"/>
      <c r="N6" s="59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</row>
    <row r="7" spans="1:49" ht="13.5" customHeight="1">
      <c r="A7" s="120"/>
      <c r="B7" s="121"/>
      <c r="C7" s="122"/>
      <c r="D7" s="120"/>
      <c r="E7" s="120"/>
      <c r="F7" s="54"/>
      <c r="G7" s="61"/>
      <c r="H7" s="66" t="s">
        <v>60</v>
      </c>
      <c r="I7" s="67"/>
      <c r="J7" s="67"/>
      <c r="K7" s="68"/>
      <c r="L7" s="54"/>
      <c r="M7" s="123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</row>
    <row r="8" spans="1:49" ht="13.5" customHeight="1">
      <c r="A8" s="120"/>
      <c r="B8" s="120"/>
      <c r="C8" s="124"/>
      <c r="D8" s="121"/>
      <c r="E8" s="125"/>
      <c r="F8" s="54"/>
      <c r="G8" s="52"/>
      <c r="H8" s="262" t="s">
        <v>61</v>
      </c>
      <c r="I8" s="263"/>
      <c r="J8" s="265" t="s">
        <v>62</v>
      </c>
      <c r="K8" s="177"/>
      <c r="L8" s="54"/>
      <c r="M8" s="123"/>
      <c r="N8" s="54" t="s">
        <v>63</v>
      </c>
      <c r="O8" s="54"/>
      <c r="P8" s="54"/>
      <c r="Q8" s="54" t="s">
        <v>64</v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</row>
    <row r="9" spans="1:49" ht="13.5" customHeight="1">
      <c r="A9" s="126"/>
      <c r="B9" s="127"/>
      <c r="C9" s="300"/>
      <c r="D9" s="191"/>
      <c r="E9" s="128"/>
      <c r="F9" s="54"/>
      <c r="G9" s="52"/>
      <c r="H9" s="178"/>
      <c r="I9" s="264"/>
      <c r="J9" s="178"/>
      <c r="K9" s="180"/>
      <c r="L9" s="54"/>
      <c r="M9" s="123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</row>
    <row r="10" spans="1:49" ht="13.5" customHeight="1">
      <c r="A10" s="54"/>
      <c r="B10" s="54"/>
      <c r="C10" s="54"/>
      <c r="D10" s="54"/>
      <c r="E10" s="54"/>
      <c r="F10" s="54"/>
      <c r="G10" s="52"/>
      <c r="H10" s="267" t="s">
        <v>65</v>
      </c>
      <c r="I10" s="268"/>
      <c r="J10" s="268"/>
      <c r="K10" s="269"/>
      <c r="L10" s="54"/>
      <c r="M10" s="52"/>
      <c r="N10" s="54"/>
      <c r="O10" s="54"/>
      <c r="P10" s="54"/>
      <c r="Q10" s="54"/>
      <c r="R10" s="54"/>
      <c r="S10" s="54"/>
      <c r="T10" s="54"/>
      <c r="U10" s="54"/>
      <c r="V10" s="54"/>
      <c r="W10" s="69"/>
      <c r="X10" s="54"/>
      <c r="Y10" s="54"/>
      <c r="Z10" s="73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</row>
    <row r="11" spans="1:49" ht="18" customHeight="1">
      <c r="A11" s="54"/>
      <c r="B11" s="54"/>
      <c r="C11" s="54"/>
      <c r="D11" s="54"/>
      <c r="E11" s="54"/>
      <c r="F11" s="54"/>
      <c r="G11" s="52"/>
      <c r="H11" s="52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</row>
    <row r="12" spans="1:49" ht="18" customHeight="1">
      <c r="A12" s="54"/>
      <c r="B12" s="54"/>
      <c r="C12" s="274" t="s">
        <v>66</v>
      </c>
      <c r="D12" s="259"/>
      <c r="E12" s="259"/>
      <c r="F12" s="259"/>
      <c r="G12" s="259"/>
      <c r="H12" s="259"/>
      <c r="I12" s="259"/>
      <c r="J12" s="259"/>
      <c r="K12" s="259"/>
      <c r="L12" s="273"/>
      <c r="M12" s="276" t="s">
        <v>67</v>
      </c>
      <c r="N12" s="259"/>
      <c r="O12" s="259"/>
      <c r="P12" s="259"/>
      <c r="Q12" s="259"/>
      <c r="R12" s="259"/>
      <c r="S12" s="259"/>
      <c r="T12" s="259"/>
      <c r="U12" s="259"/>
      <c r="V12" s="273"/>
      <c r="W12" s="293" t="s">
        <v>42</v>
      </c>
      <c r="X12" s="166"/>
      <c r="Y12" s="166"/>
      <c r="Z12" s="245"/>
      <c r="AA12" s="274" t="s">
        <v>68</v>
      </c>
      <c r="AB12" s="259"/>
      <c r="AC12" s="273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</row>
    <row r="13" spans="1:49" ht="16.5" customHeight="1">
      <c r="A13" s="241" t="s">
        <v>69</v>
      </c>
      <c r="B13" s="241" t="s">
        <v>70</v>
      </c>
      <c r="C13" s="277" t="s">
        <v>71</v>
      </c>
      <c r="D13" s="259"/>
      <c r="E13" s="259"/>
      <c r="F13" s="259"/>
      <c r="G13" s="259"/>
      <c r="H13" s="259"/>
      <c r="I13" s="273"/>
      <c r="J13" s="277" t="s">
        <v>72</v>
      </c>
      <c r="K13" s="259"/>
      <c r="L13" s="271"/>
      <c r="M13" s="302"/>
      <c r="N13" s="273"/>
      <c r="O13" s="270" t="s">
        <v>72</v>
      </c>
      <c r="P13" s="259"/>
      <c r="Q13" s="259"/>
      <c r="R13" s="271"/>
      <c r="S13" s="301" t="s">
        <v>73</v>
      </c>
      <c r="T13" s="259"/>
      <c r="U13" s="259"/>
      <c r="V13" s="273"/>
      <c r="W13" s="246"/>
      <c r="X13" s="191"/>
      <c r="Y13" s="191"/>
      <c r="Z13" s="247"/>
      <c r="AA13" s="284" t="s">
        <v>74</v>
      </c>
      <c r="AB13" s="284" t="s">
        <v>75</v>
      </c>
      <c r="AC13" s="284" t="s">
        <v>76</v>
      </c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</row>
    <row r="14" spans="1:49" ht="15.75" customHeight="1">
      <c r="A14" s="243"/>
      <c r="B14" s="243"/>
      <c r="C14" s="278" t="s">
        <v>77</v>
      </c>
      <c r="D14" s="273"/>
      <c r="E14" s="75" t="s">
        <v>78</v>
      </c>
      <c r="F14" s="76" t="s">
        <v>79</v>
      </c>
      <c r="G14" s="75" t="s">
        <v>80</v>
      </c>
      <c r="H14" s="76" t="s">
        <v>81</v>
      </c>
      <c r="I14" s="76" t="s">
        <v>82</v>
      </c>
      <c r="J14" s="74" t="s">
        <v>83</v>
      </c>
      <c r="K14" s="76" t="s">
        <v>84</v>
      </c>
      <c r="L14" s="77" t="s">
        <v>12</v>
      </c>
      <c r="M14" s="76" t="s">
        <v>85</v>
      </c>
      <c r="N14" s="76" t="s">
        <v>86</v>
      </c>
      <c r="O14" s="76" t="s">
        <v>12</v>
      </c>
      <c r="P14" s="75" t="s">
        <v>87</v>
      </c>
      <c r="Q14" s="76" t="s">
        <v>88</v>
      </c>
      <c r="R14" s="78" t="s">
        <v>89</v>
      </c>
      <c r="S14" s="75" t="s">
        <v>85</v>
      </c>
      <c r="T14" s="76" t="s">
        <v>90</v>
      </c>
      <c r="U14" s="76" t="s">
        <v>91</v>
      </c>
      <c r="V14" s="79" t="s">
        <v>92</v>
      </c>
      <c r="W14" s="296"/>
      <c r="X14" s="297"/>
      <c r="Y14" s="297"/>
      <c r="Z14" s="303"/>
      <c r="AA14" s="243"/>
      <c r="AB14" s="243"/>
      <c r="AC14" s="243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</row>
    <row r="15" spans="1:49" ht="13.5" customHeight="1">
      <c r="A15" s="80"/>
      <c r="B15" s="279" t="s">
        <v>93</v>
      </c>
      <c r="C15" s="280"/>
      <c r="D15" s="245"/>
      <c r="E15" s="281" t="s">
        <v>94</v>
      </c>
      <c r="F15" s="282" t="s">
        <v>95</v>
      </c>
      <c r="G15" s="81"/>
      <c r="H15" s="82"/>
      <c r="I15" s="83"/>
      <c r="J15" s="84"/>
      <c r="K15" s="129"/>
      <c r="L15" s="86">
        <f t="shared" ref="L15:L22" si="0">I15*J15</f>
        <v>0</v>
      </c>
      <c r="M15" s="83"/>
      <c r="N15" s="83"/>
      <c r="O15" s="87">
        <f t="shared" ref="O15:O22" si="1">M15*N15</f>
        <v>0</v>
      </c>
      <c r="P15" s="289"/>
      <c r="Q15" s="279"/>
      <c r="R15" s="292"/>
      <c r="S15" s="81"/>
      <c r="T15" s="82"/>
      <c r="U15" s="88"/>
      <c r="V15" s="88"/>
      <c r="W15" s="285" t="s">
        <v>96</v>
      </c>
      <c r="X15" s="286"/>
      <c r="Y15" s="286"/>
      <c r="Z15" s="287"/>
      <c r="AA15" s="244"/>
      <c r="AB15" s="244"/>
      <c r="AC15" s="241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</row>
    <row r="16" spans="1:49" ht="13.5" customHeight="1">
      <c r="A16" s="80"/>
      <c r="B16" s="242"/>
      <c r="C16" s="246"/>
      <c r="D16" s="247"/>
      <c r="E16" s="242"/>
      <c r="F16" s="242"/>
      <c r="G16" s="81" t="s">
        <v>97</v>
      </c>
      <c r="H16" s="82">
        <v>5</v>
      </c>
      <c r="I16" s="83">
        <v>3</v>
      </c>
      <c r="J16" s="84">
        <v>65</v>
      </c>
      <c r="K16" s="83"/>
      <c r="L16" s="90">
        <f t="shared" si="0"/>
        <v>195</v>
      </c>
      <c r="M16" s="83"/>
      <c r="N16" s="83"/>
      <c r="O16" s="87">
        <f t="shared" si="1"/>
        <v>0</v>
      </c>
      <c r="P16" s="290"/>
      <c r="Q16" s="242"/>
      <c r="R16" s="254"/>
      <c r="S16" s="81"/>
      <c r="T16" s="82"/>
      <c r="U16" s="88"/>
      <c r="V16" s="88"/>
      <c r="W16" s="246"/>
      <c r="X16" s="191"/>
      <c r="Y16" s="191"/>
      <c r="Z16" s="247"/>
      <c r="AA16" s="246"/>
      <c r="AB16" s="246"/>
      <c r="AC16" s="242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</row>
    <row r="17" spans="1:49" ht="13.5" customHeight="1">
      <c r="A17" s="80"/>
      <c r="B17" s="242"/>
      <c r="C17" s="246"/>
      <c r="D17" s="247"/>
      <c r="E17" s="242"/>
      <c r="F17" s="242"/>
      <c r="G17" s="81"/>
      <c r="H17" s="82"/>
      <c r="I17" s="83"/>
      <c r="J17" s="84"/>
      <c r="K17" s="83"/>
      <c r="L17" s="90">
        <f t="shared" si="0"/>
        <v>0</v>
      </c>
      <c r="M17" s="83"/>
      <c r="N17" s="83"/>
      <c r="O17" s="87">
        <f t="shared" si="1"/>
        <v>0</v>
      </c>
      <c r="P17" s="290"/>
      <c r="Q17" s="242"/>
      <c r="R17" s="254"/>
      <c r="S17" s="81"/>
      <c r="T17" s="82"/>
      <c r="U17" s="88"/>
      <c r="V17" s="88"/>
      <c r="W17" s="246"/>
      <c r="X17" s="191"/>
      <c r="Y17" s="191"/>
      <c r="Z17" s="247"/>
      <c r="AA17" s="246"/>
      <c r="AB17" s="246"/>
      <c r="AC17" s="242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</row>
    <row r="18" spans="1:49" ht="13.5" customHeight="1">
      <c r="A18" s="80"/>
      <c r="B18" s="242"/>
      <c r="C18" s="246"/>
      <c r="D18" s="247"/>
      <c r="E18" s="242"/>
      <c r="F18" s="242"/>
      <c r="G18" s="81" t="s">
        <v>98</v>
      </c>
      <c r="H18" s="82">
        <v>5</v>
      </c>
      <c r="I18" s="83">
        <v>3</v>
      </c>
      <c r="J18" s="84">
        <v>65</v>
      </c>
      <c r="K18" s="83"/>
      <c r="L18" s="90">
        <f t="shared" si="0"/>
        <v>195</v>
      </c>
      <c r="M18" s="83"/>
      <c r="N18" s="83"/>
      <c r="O18" s="87">
        <f t="shared" si="1"/>
        <v>0</v>
      </c>
      <c r="P18" s="290"/>
      <c r="Q18" s="242"/>
      <c r="R18" s="254"/>
      <c r="S18" s="81"/>
      <c r="T18" s="82"/>
      <c r="U18" s="88"/>
      <c r="V18" s="88"/>
      <c r="W18" s="246"/>
      <c r="X18" s="191"/>
      <c r="Y18" s="191"/>
      <c r="Z18" s="247"/>
      <c r="AA18" s="246"/>
      <c r="AB18" s="246"/>
      <c r="AC18" s="242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</row>
    <row r="19" spans="1:49" ht="13.5" customHeight="1">
      <c r="A19" s="80"/>
      <c r="B19" s="242"/>
      <c r="C19" s="246"/>
      <c r="D19" s="247"/>
      <c r="E19" s="242"/>
      <c r="F19" s="242"/>
      <c r="G19" s="81"/>
      <c r="H19" s="82"/>
      <c r="I19" s="83"/>
      <c r="J19" s="84"/>
      <c r="K19" s="83"/>
      <c r="L19" s="90">
        <f t="shared" si="0"/>
        <v>0</v>
      </c>
      <c r="M19" s="83"/>
      <c r="N19" s="83"/>
      <c r="O19" s="87">
        <f t="shared" si="1"/>
        <v>0</v>
      </c>
      <c r="P19" s="290"/>
      <c r="Q19" s="242"/>
      <c r="R19" s="254"/>
      <c r="S19" s="81"/>
      <c r="T19" s="82"/>
      <c r="U19" s="88"/>
      <c r="V19" s="88"/>
      <c r="W19" s="246"/>
      <c r="X19" s="191"/>
      <c r="Y19" s="191"/>
      <c r="Z19" s="247"/>
      <c r="AA19" s="246"/>
      <c r="AB19" s="246"/>
      <c r="AC19" s="242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</row>
    <row r="20" spans="1:49" ht="13.5" customHeight="1">
      <c r="A20" s="80"/>
      <c r="B20" s="242"/>
      <c r="C20" s="246"/>
      <c r="D20" s="247"/>
      <c r="E20" s="242"/>
      <c r="F20" s="242"/>
      <c r="G20" s="81" t="s">
        <v>99</v>
      </c>
      <c r="H20" s="82">
        <v>4</v>
      </c>
      <c r="I20" s="83">
        <v>3</v>
      </c>
      <c r="J20" s="84">
        <v>25</v>
      </c>
      <c r="K20" s="83"/>
      <c r="L20" s="90">
        <f t="shared" si="0"/>
        <v>75</v>
      </c>
      <c r="M20" s="83"/>
      <c r="N20" s="83"/>
      <c r="O20" s="87">
        <f t="shared" si="1"/>
        <v>0</v>
      </c>
      <c r="P20" s="290"/>
      <c r="Q20" s="242"/>
      <c r="R20" s="254"/>
      <c r="S20" s="81"/>
      <c r="T20" s="82"/>
      <c r="U20" s="88"/>
      <c r="V20" s="88"/>
      <c r="W20" s="246"/>
      <c r="X20" s="191"/>
      <c r="Y20" s="191"/>
      <c r="Z20" s="247"/>
      <c r="AA20" s="246"/>
      <c r="AB20" s="246"/>
      <c r="AC20" s="242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</row>
    <row r="21" spans="1:49" ht="13.5" customHeight="1">
      <c r="A21" s="80"/>
      <c r="B21" s="242"/>
      <c r="C21" s="246"/>
      <c r="D21" s="247"/>
      <c r="E21" s="242"/>
      <c r="F21" s="242"/>
      <c r="G21" s="81"/>
      <c r="H21" s="82"/>
      <c r="I21" s="83"/>
      <c r="J21" s="84"/>
      <c r="K21" s="83"/>
      <c r="L21" s="90">
        <f t="shared" si="0"/>
        <v>0</v>
      </c>
      <c r="M21" s="83"/>
      <c r="N21" s="83"/>
      <c r="O21" s="87">
        <f t="shared" si="1"/>
        <v>0</v>
      </c>
      <c r="P21" s="290"/>
      <c r="Q21" s="242"/>
      <c r="R21" s="254"/>
      <c r="S21" s="81"/>
      <c r="T21" s="82"/>
      <c r="U21" s="88"/>
      <c r="V21" s="88"/>
      <c r="W21" s="246"/>
      <c r="X21" s="191"/>
      <c r="Y21" s="191"/>
      <c r="Z21" s="247"/>
      <c r="AA21" s="246"/>
      <c r="AB21" s="246"/>
      <c r="AC21" s="242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</row>
    <row r="22" spans="1:49" ht="13.5" customHeight="1">
      <c r="A22" s="80"/>
      <c r="B22" s="242"/>
      <c r="C22" s="246"/>
      <c r="D22" s="247"/>
      <c r="E22" s="242"/>
      <c r="F22" s="242"/>
      <c r="G22" s="81"/>
      <c r="H22" s="82"/>
      <c r="I22" s="83"/>
      <c r="J22" s="84"/>
      <c r="K22" s="83"/>
      <c r="L22" s="90">
        <f t="shared" si="0"/>
        <v>0</v>
      </c>
      <c r="M22" s="83"/>
      <c r="N22" s="83"/>
      <c r="O22" s="87">
        <f t="shared" si="1"/>
        <v>0</v>
      </c>
      <c r="P22" s="290"/>
      <c r="Q22" s="242"/>
      <c r="R22" s="254"/>
      <c r="S22" s="81"/>
      <c r="T22" s="82"/>
      <c r="U22" s="88"/>
      <c r="V22" s="88"/>
      <c r="W22" s="246"/>
      <c r="X22" s="191"/>
      <c r="Y22" s="191"/>
      <c r="Z22" s="247"/>
      <c r="AA22" s="246"/>
      <c r="AB22" s="246"/>
      <c r="AC22" s="242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</row>
    <row r="23" spans="1:49" ht="13.5" customHeight="1">
      <c r="A23" s="80"/>
      <c r="B23" s="243"/>
      <c r="C23" s="248"/>
      <c r="D23" s="249"/>
      <c r="E23" s="243"/>
      <c r="F23" s="243"/>
      <c r="G23" s="91"/>
      <c r="H23" s="92"/>
      <c r="I23" s="93"/>
      <c r="J23" s="94"/>
      <c r="K23" s="93"/>
      <c r="L23" s="96">
        <f>SUM(L15:L22)</f>
        <v>465</v>
      </c>
      <c r="M23" s="93"/>
      <c r="N23" s="93"/>
      <c r="O23" s="97"/>
      <c r="P23" s="291"/>
      <c r="Q23" s="243"/>
      <c r="R23" s="255"/>
      <c r="S23" s="91"/>
      <c r="T23" s="92"/>
      <c r="U23" s="98"/>
      <c r="V23" s="98"/>
      <c r="W23" s="248"/>
      <c r="X23" s="169"/>
      <c r="Y23" s="169"/>
      <c r="Z23" s="249"/>
      <c r="AA23" s="248"/>
      <c r="AB23" s="248"/>
      <c r="AC23" s="243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</row>
    <row r="24" spans="1:49" ht="13.5" customHeight="1">
      <c r="A24" s="241"/>
      <c r="B24" s="241">
        <v>1</v>
      </c>
      <c r="C24" s="244"/>
      <c r="D24" s="245"/>
      <c r="E24" s="250"/>
      <c r="F24" s="251"/>
      <c r="G24" s="52"/>
      <c r="H24" s="99"/>
      <c r="I24" s="100"/>
      <c r="J24" s="101"/>
      <c r="K24" s="100"/>
      <c r="L24" s="103">
        <f t="shared" ref="L24:L31" si="2">I24*J24</f>
        <v>0</v>
      </c>
      <c r="M24" s="100"/>
      <c r="N24" s="100"/>
      <c r="O24" s="104">
        <f t="shared" ref="O24:O31" si="3">M24*N24</f>
        <v>0</v>
      </c>
      <c r="P24" s="252">
        <f>O32</f>
        <v>0</v>
      </c>
      <c r="Q24" s="241"/>
      <c r="R24" s="253"/>
      <c r="S24" s="52"/>
      <c r="T24" s="99"/>
      <c r="U24" s="105"/>
      <c r="V24" s="105"/>
      <c r="W24" s="256"/>
      <c r="X24" s="191"/>
      <c r="Y24" s="191"/>
      <c r="Z24" s="247"/>
      <c r="AA24" s="244"/>
      <c r="AB24" s="244"/>
      <c r="AC24" s="241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</row>
    <row r="25" spans="1:49" ht="13.5" customHeight="1">
      <c r="A25" s="242"/>
      <c r="B25" s="242"/>
      <c r="C25" s="246"/>
      <c r="D25" s="247"/>
      <c r="E25" s="242"/>
      <c r="F25" s="242"/>
      <c r="G25" s="52"/>
      <c r="H25" s="99"/>
      <c r="I25" s="100"/>
      <c r="J25" s="101"/>
      <c r="K25" s="100"/>
      <c r="L25" s="103">
        <f t="shared" si="2"/>
        <v>0</v>
      </c>
      <c r="M25" s="100"/>
      <c r="N25" s="100"/>
      <c r="O25" s="104">
        <f t="shared" si="3"/>
        <v>0</v>
      </c>
      <c r="P25" s="242"/>
      <c r="Q25" s="242"/>
      <c r="R25" s="254"/>
      <c r="S25" s="52"/>
      <c r="T25" s="99"/>
      <c r="U25" s="105"/>
      <c r="V25" s="105"/>
      <c r="W25" s="246"/>
      <c r="X25" s="191"/>
      <c r="Y25" s="191"/>
      <c r="Z25" s="247"/>
      <c r="AA25" s="246"/>
      <c r="AB25" s="246"/>
      <c r="AC25" s="242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</row>
    <row r="26" spans="1:49" ht="13.5" customHeight="1">
      <c r="A26" s="242"/>
      <c r="B26" s="242"/>
      <c r="C26" s="246"/>
      <c r="D26" s="247"/>
      <c r="E26" s="242"/>
      <c r="F26" s="242"/>
      <c r="G26" s="52"/>
      <c r="H26" s="99"/>
      <c r="I26" s="100"/>
      <c r="J26" s="101"/>
      <c r="K26" s="100"/>
      <c r="L26" s="103">
        <f t="shared" si="2"/>
        <v>0</v>
      </c>
      <c r="M26" s="100"/>
      <c r="N26" s="100"/>
      <c r="O26" s="104">
        <f t="shared" si="3"/>
        <v>0</v>
      </c>
      <c r="P26" s="242"/>
      <c r="Q26" s="242"/>
      <c r="R26" s="254"/>
      <c r="S26" s="52"/>
      <c r="T26" s="99"/>
      <c r="U26" s="105"/>
      <c r="V26" s="105"/>
      <c r="W26" s="246"/>
      <c r="X26" s="191"/>
      <c r="Y26" s="191"/>
      <c r="Z26" s="247"/>
      <c r="AA26" s="246"/>
      <c r="AB26" s="246"/>
      <c r="AC26" s="242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</row>
    <row r="27" spans="1:49" ht="13.5" customHeight="1">
      <c r="A27" s="242"/>
      <c r="B27" s="242"/>
      <c r="C27" s="246"/>
      <c r="D27" s="247"/>
      <c r="E27" s="242"/>
      <c r="F27" s="242"/>
      <c r="G27" s="52"/>
      <c r="H27" s="99"/>
      <c r="I27" s="100"/>
      <c r="J27" s="101"/>
      <c r="K27" s="100"/>
      <c r="L27" s="103">
        <f t="shared" si="2"/>
        <v>0</v>
      </c>
      <c r="M27" s="100"/>
      <c r="N27" s="100"/>
      <c r="O27" s="104">
        <f t="shared" si="3"/>
        <v>0</v>
      </c>
      <c r="P27" s="242"/>
      <c r="Q27" s="242"/>
      <c r="R27" s="254"/>
      <c r="S27" s="52"/>
      <c r="T27" s="99"/>
      <c r="U27" s="105"/>
      <c r="V27" s="105"/>
      <c r="W27" s="246"/>
      <c r="X27" s="191"/>
      <c r="Y27" s="191"/>
      <c r="Z27" s="247"/>
      <c r="AA27" s="246"/>
      <c r="AB27" s="246"/>
      <c r="AC27" s="242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</row>
    <row r="28" spans="1:49" ht="13.5" customHeight="1">
      <c r="A28" s="242"/>
      <c r="B28" s="242"/>
      <c r="C28" s="246"/>
      <c r="D28" s="247"/>
      <c r="E28" s="242"/>
      <c r="F28" s="242"/>
      <c r="G28" s="52"/>
      <c r="H28" s="99"/>
      <c r="I28" s="100"/>
      <c r="J28" s="101"/>
      <c r="K28" s="100"/>
      <c r="L28" s="103">
        <f t="shared" si="2"/>
        <v>0</v>
      </c>
      <c r="M28" s="100"/>
      <c r="N28" s="100"/>
      <c r="O28" s="104">
        <f t="shared" si="3"/>
        <v>0</v>
      </c>
      <c r="P28" s="242"/>
      <c r="Q28" s="242"/>
      <c r="R28" s="254"/>
      <c r="S28" s="52"/>
      <c r="T28" s="99"/>
      <c r="U28" s="105"/>
      <c r="V28" s="105"/>
      <c r="W28" s="246"/>
      <c r="X28" s="191"/>
      <c r="Y28" s="191"/>
      <c r="Z28" s="247"/>
      <c r="AA28" s="246"/>
      <c r="AB28" s="246"/>
      <c r="AC28" s="242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</row>
    <row r="29" spans="1:49" ht="13.5" customHeight="1">
      <c r="A29" s="242"/>
      <c r="B29" s="242"/>
      <c r="C29" s="246"/>
      <c r="D29" s="247"/>
      <c r="E29" s="242"/>
      <c r="F29" s="242"/>
      <c r="G29" s="52"/>
      <c r="H29" s="99"/>
      <c r="I29" s="100"/>
      <c r="J29" s="101"/>
      <c r="K29" s="100"/>
      <c r="L29" s="103">
        <f t="shared" si="2"/>
        <v>0</v>
      </c>
      <c r="M29" s="100"/>
      <c r="N29" s="100"/>
      <c r="O29" s="104">
        <f t="shared" si="3"/>
        <v>0</v>
      </c>
      <c r="P29" s="242"/>
      <c r="Q29" s="242"/>
      <c r="R29" s="254"/>
      <c r="S29" s="52"/>
      <c r="T29" s="99"/>
      <c r="U29" s="105"/>
      <c r="V29" s="105"/>
      <c r="W29" s="246"/>
      <c r="X29" s="191"/>
      <c r="Y29" s="191"/>
      <c r="Z29" s="247"/>
      <c r="AA29" s="246"/>
      <c r="AB29" s="246"/>
      <c r="AC29" s="242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</row>
    <row r="30" spans="1:49" ht="13.5" customHeight="1">
      <c r="A30" s="242"/>
      <c r="B30" s="242"/>
      <c r="C30" s="246"/>
      <c r="D30" s="247"/>
      <c r="E30" s="242"/>
      <c r="F30" s="242"/>
      <c r="G30" s="52"/>
      <c r="H30" s="99"/>
      <c r="I30" s="100"/>
      <c r="J30" s="101"/>
      <c r="K30" s="100"/>
      <c r="L30" s="103">
        <f t="shared" si="2"/>
        <v>0</v>
      </c>
      <c r="M30" s="100"/>
      <c r="N30" s="100"/>
      <c r="O30" s="104">
        <f t="shared" si="3"/>
        <v>0</v>
      </c>
      <c r="P30" s="242"/>
      <c r="Q30" s="242"/>
      <c r="R30" s="254"/>
      <c r="S30" s="52"/>
      <c r="T30" s="99"/>
      <c r="U30" s="105"/>
      <c r="V30" s="105"/>
      <c r="W30" s="246"/>
      <c r="X30" s="191"/>
      <c r="Y30" s="191"/>
      <c r="Z30" s="247"/>
      <c r="AA30" s="246"/>
      <c r="AB30" s="246"/>
      <c r="AC30" s="242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</row>
    <row r="31" spans="1:49" ht="13.5" customHeight="1">
      <c r="A31" s="242"/>
      <c r="B31" s="242"/>
      <c r="C31" s="246"/>
      <c r="D31" s="247"/>
      <c r="E31" s="242"/>
      <c r="F31" s="242"/>
      <c r="G31" s="52"/>
      <c r="H31" s="99"/>
      <c r="I31" s="100"/>
      <c r="J31" s="101"/>
      <c r="K31" s="100"/>
      <c r="L31" s="103">
        <f t="shared" si="2"/>
        <v>0</v>
      </c>
      <c r="M31" s="100"/>
      <c r="N31" s="100"/>
      <c r="O31" s="104">
        <f t="shared" si="3"/>
        <v>0</v>
      </c>
      <c r="P31" s="242"/>
      <c r="Q31" s="242"/>
      <c r="R31" s="254"/>
      <c r="S31" s="52"/>
      <c r="T31" s="99"/>
      <c r="U31" s="105"/>
      <c r="V31" s="105"/>
      <c r="W31" s="246"/>
      <c r="X31" s="191"/>
      <c r="Y31" s="191"/>
      <c r="Z31" s="247"/>
      <c r="AA31" s="246"/>
      <c r="AB31" s="246"/>
      <c r="AC31" s="242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</row>
    <row r="32" spans="1:49" ht="13.5" customHeight="1">
      <c r="A32" s="243"/>
      <c r="B32" s="243"/>
      <c r="C32" s="248"/>
      <c r="D32" s="249"/>
      <c r="E32" s="243"/>
      <c r="F32" s="243"/>
      <c r="G32" s="106"/>
      <c r="H32" s="107"/>
      <c r="I32" s="108"/>
      <c r="J32" s="109"/>
      <c r="K32" s="108"/>
      <c r="L32" s="111">
        <f>SUM(L24:L31)</f>
        <v>0</v>
      </c>
      <c r="M32" s="108"/>
      <c r="N32" s="108"/>
      <c r="O32" s="111">
        <f>SUM(O24:O31)</f>
        <v>0</v>
      </c>
      <c r="P32" s="243"/>
      <c r="Q32" s="243"/>
      <c r="R32" s="255"/>
      <c r="S32" s="106"/>
      <c r="T32" s="107"/>
      <c r="U32" s="112"/>
      <c r="V32" s="112"/>
      <c r="W32" s="248"/>
      <c r="X32" s="169"/>
      <c r="Y32" s="169"/>
      <c r="Z32" s="249"/>
      <c r="AA32" s="248"/>
      <c r="AB32" s="248"/>
      <c r="AC32" s="243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</row>
    <row r="33" spans="1:49" ht="13.5" customHeight="1">
      <c r="A33" s="241"/>
      <c r="B33" s="241">
        <v>2</v>
      </c>
      <c r="C33" s="244"/>
      <c r="D33" s="245"/>
      <c r="E33" s="250"/>
      <c r="F33" s="251"/>
      <c r="G33" s="52"/>
      <c r="H33" s="99"/>
      <c r="I33" s="100"/>
      <c r="J33" s="101"/>
      <c r="K33" s="100"/>
      <c r="L33" s="103">
        <f t="shared" ref="L33:L40" si="4">I33*J33</f>
        <v>0</v>
      </c>
      <c r="M33" s="100"/>
      <c r="N33" s="100"/>
      <c r="O33" s="104">
        <f t="shared" ref="O33:O40" si="5">M33*N33</f>
        <v>0</v>
      </c>
      <c r="P33" s="252">
        <f>O41</f>
        <v>0</v>
      </c>
      <c r="Q33" s="241"/>
      <c r="R33" s="253"/>
      <c r="S33" s="52"/>
      <c r="T33" s="99"/>
      <c r="U33" s="105"/>
      <c r="V33" s="105"/>
      <c r="W33" s="256"/>
      <c r="X33" s="191"/>
      <c r="Y33" s="191"/>
      <c r="Z33" s="247"/>
      <c r="AA33" s="244"/>
      <c r="AB33" s="244"/>
      <c r="AC33" s="241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</row>
    <row r="34" spans="1:49" ht="13.5" customHeight="1">
      <c r="A34" s="242"/>
      <c r="B34" s="242"/>
      <c r="C34" s="246"/>
      <c r="D34" s="247"/>
      <c r="E34" s="242"/>
      <c r="F34" s="242"/>
      <c r="G34" s="52"/>
      <c r="H34" s="99"/>
      <c r="I34" s="100"/>
      <c r="J34" s="101"/>
      <c r="K34" s="100"/>
      <c r="L34" s="103">
        <f t="shared" si="4"/>
        <v>0</v>
      </c>
      <c r="M34" s="100"/>
      <c r="N34" s="100"/>
      <c r="O34" s="104">
        <f t="shared" si="5"/>
        <v>0</v>
      </c>
      <c r="P34" s="242"/>
      <c r="Q34" s="242"/>
      <c r="R34" s="254"/>
      <c r="S34" s="52"/>
      <c r="T34" s="99"/>
      <c r="U34" s="105"/>
      <c r="V34" s="105"/>
      <c r="W34" s="246"/>
      <c r="X34" s="191"/>
      <c r="Y34" s="191"/>
      <c r="Z34" s="247"/>
      <c r="AA34" s="246"/>
      <c r="AB34" s="246"/>
      <c r="AC34" s="242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</row>
    <row r="35" spans="1:49" ht="13.5" customHeight="1">
      <c r="A35" s="242"/>
      <c r="B35" s="242"/>
      <c r="C35" s="246"/>
      <c r="D35" s="247"/>
      <c r="E35" s="242"/>
      <c r="F35" s="242"/>
      <c r="G35" s="52"/>
      <c r="H35" s="99"/>
      <c r="I35" s="100"/>
      <c r="J35" s="101"/>
      <c r="K35" s="100"/>
      <c r="L35" s="103">
        <f t="shared" si="4"/>
        <v>0</v>
      </c>
      <c r="M35" s="100"/>
      <c r="N35" s="100"/>
      <c r="O35" s="104">
        <f t="shared" si="5"/>
        <v>0</v>
      </c>
      <c r="P35" s="242"/>
      <c r="Q35" s="242"/>
      <c r="R35" s="254"/>
      <c r="S35" s="52"/>
      <c r="T35" s="99"/>
      <c r="U35" s="105"/>
      <c r="V35" s="105"/>
      <c r="W35" s="246"/>
      <c r="X35" s="191"/>
      <c r="Y35" s="191"/>
      <c r="Z35" s="247"/>
      <c r="AA35" s="246"/>
      <c r="AB35" s="246"/>
      <c r="AC35" s="242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</row>
    <row r="36" spans="1:49" ht="13.5" customHeight="1">
      <c r="A36" s="242"/>
      <c r="B36" s="242"/>
      <c r="C36" s="246"/>
      <c r="D36" s="247"/>
      <c r="E36" s="242"/>
      <c r="F36" s="242"/>
      <c r="G36" s="52"/>
      <c r="H36" s="99"/>
      <c r="I36" s="100"/>
      <c r="J36" s="101"/>
      <c r="K36" s="100"/>
      <c r="L36" s="103">
        <f t="shared" si="4"/>
        <v>0</v>
      </c>
      <c r="M36" s="100"/>
      <c r="N36" s="100"/>
      <c r="O36" s="104">
        <f t="shared" si="5"/>
        <v>0</v>
      </c>
      <c r="P36" s="242"/>
      <c r="Q36" s="242"/>
      <c r="R36" s="254"/>
      <c r="S36" s="52"/>
      <c r="T36" s="99"/>
      <c r="U36" s="105"/>
      <c r="V36" s="105"/>
      <c r="W36" s="246"/>
      <c r="X36" s="191"/>
      <c r="Y36" s="191"/>
      <c r="Z36" s="247"/>
      <c r="AA36" s="246"/>
      <c r="AB36" s="246"/>
      <c r="AC36" s="242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</row>
    <row r="37" spans="1:49" ht="13.5" customHeight="1">
      <c r="A37" s="242"/>
      <c r="B37" s="242"/>
      <c r="C37" s="246"/>
      <c r="D37" s="247"/>
      <c r="E37" s="242"/>
      <c r="F37" s="242"/>
      <c r="G37" s="52"/>
      <c r="H37" s="99"/>
      <c r="I37" s="100"/>
      <c r="J37" s="101"/>
      <c r="K37" s="100"/>
      <c r="L37" s="103">
        <f t="shared" si="4"/>
        <v>0</v>
      </c>
      <c r="M37" s="100"/>
      <c r="N37" s="100"/>
      <c r="O37" s="104">
        <f t="shared" si="5"/>
        <v>0</v>
      </c>
      <c r="P37" s="242"/>
      <c r="Q37" s="242"/>
      <c r="R37" s="254"/>
      <c r="S37" s="52"/>
      <c r="T37" s="99"/>
      <c r="U37" s="105"/>
      <c r="V37" s="105"/>
      <c r="W37" s="246"/>
      <c r="X37" s="191"/>
      <c r="Y37" s="191"/>
      <c r="Z37" s="247"/>
      <c r="AA37" s="246"/>
      <c r="AB37" s="246"/>
      <c r="AC37" s="242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ht="13.5" customHeight="1">
      <c r="A38" s="242"/>
      <c r="B38" s="242"/>
      <c r="C38" s="246"/>
      <c r="D38" s="247"/>
      <c r="E38" s="242"/>
      <c r="F38" s="242"/>
      <c r="G38" s="52"/>
      <c r="H38" s="99"/>
      <c r="I38" s="100"/>
      <c r="J38" s="101"/>
      <c r="K38" s="100"/>
      <c r="L38" s="103">
        <f t="shared" si="4"/>
        <v>0</v>
      </c>
      <c r="M38" s="100"/>
      <c r="N38" s="100"/>
      <c r="O38" s="104">
        <f t="shared" si="5"/>
        <v>0</v>
      </c>
      <c r="P38" s="242"/>
      <c r="Q38" s="242"/>
      <c r="R38" s="254"/>
      <c r="S38" s="52"/>
      <c r="T38" s="99"/>
      <c r="U38" s="105"/>
      <c r="V38" s="105"/>
      <c r="W38" s="246"/>
      <c r="X38" s="191"/>
      <c r="Y38" s="191"/>
      <c r="Z38" s="247"/>
      <c r="AA38" s="246"/>
      <c r="AB38" s="246"/>
      <c r="AC38" s="242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</row>
    <row r="39" spans="1:49" ht="13.5" customHeight="1">
      <c r="A39" s="242"/>
      <c r="B39" s="242"/>
      <c r="C39" s="246"/>
      <c r="D39" s="247"/>
      <c r="E39" s="242"/>
      <c r="F39" s="242"/>
      <c r="G39" s="52"/>
      <c r="H39" s="99"/>
      <c r="I39" s="100"/>
      <c r="J39" s="101"/>
      <c r="K39" s="100"/>
      <c r="L39" s="103">
        <f t="shared" si="4"/>
        <v>0</v>
      </c>
      <c r="M39" s="100"/>
      <c r="N39" s="100"/>
      <c r="O39" s="104">
        <f t="shared" si="5"/>
        <v>0</v>
      </c>
      <c r="P39" s="242"/>
      <c r="Q39" s="242"/>
      <c r="R39" s="254"/>
      <c r="S39" s="52"/>
      <c r="T39" s="99"/>
      <c r="U39" s="105"/>
      <c r="V39" s="105"/>
      <c r="W39" s="246"/>
      <c r="X39" s="191"/>
      <c r="Y39" s="191"/>
      <c r="Z39" s="247"/>
      <c r="AA39" s="246"/>
      <c r="AB39" s="246"/>
      <c r="AC39" s="242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</row>
    <row r="40" spans="1:49" ht="13.5" customHeight="1">
      <c r="A40" s="242"/>
      <c r="B40" s="242"/>
      <c r="C40" s="246"/>
      <c r="D40" s="247"/>
      <c r="E40" s="242"/>
      <c r="F40" s="242"/>
      <c r="G40" s="52"/>
      <c r="H40" s="99"/>
      <c r="I40" s="100"/>
      <c r="J40" s="101"/>
      <c r="K40" s="100"/>
      <c r="L40" s="103">
        <f t="shared" si="4"/>
        <v>0</v>
      </c>
      <c r="M40" s="100"/>
      <c r="N40" s="100"/>
      <c r="O40" s="104">
        <f t="shared" si="5"/>
        <v>0</v>
      </c>
      <c r="P40" s="242"/>
      <c r="Q40" s="242"/>
      <c r="R40" s="254"/>
      <c r="S40" s="52"/>
      <c r="T40" s="99"/>
      <c r="U40" s="105"/>
      <c r="V40" s="105"/>
      <c r="W40" s="246"/>
      <c r="X40" s="191"/>
      <c r="Y40" s="191"/>
      <c r="Z40" s="247"/>
      <c r="AA40" s="246"/>
      <c r="AB40" s="246"/>
      <c r="AC40" s="242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</row>
    <row r="41" spans="1:49" ht="13.5" customHeight="1">
      <c r="A41" s="243"/>
      <c r="B41" s="243"/>
      <c r="C41" s="248"/>
      <c r="D41" s="249"/>
      <c r="E41" s="243"/>
      <c r="F41" s="243"/>
      <c r="G41" s="106"/>
      <c r="H41" s="107"/>
      <c r="I41" s="108"/>
      <c r="J41" s="109"/>
      <c r="K41" s="108"/>
      <c r="L41" s="111">
        <f>SUM(L33:L40)</f>
        <v>0</v>
      </c>
      <c r="M41" s="108"/>
      <c r="N41" s="108"/>
      <c r="O41" s="111">
        <f>SUM(O33:O40)</f>
        <v>0</v>
      </c>
      <c r="P41" s="243"/>
      <c r="Q41" s="243"/>
      <c r="R41" s="255"/>
      <c r="S41" s="106"/>
      <c r="T41" s="107"/>
      <c r="U41" s="112"/>
      <c r="V41" s="112"/>
      <c r="W41" s="248"/>
      <c r="X41" s="169"/>
      <c r="Y41" s="169"/>
      <c r="Z41" s="249"/>
      <c r="AA41" s="248"/>
      <c r="AB41" s="248"/>
      <c r="AC41" s="243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</row>
    <row r="42" spans="1:49" ht="13.5" customHeight="1">
      <c r="A42" s="241"/>
      <c r="B42" s="241">
        <v>3</v>
      </c>
      <c r="C42" s="244"/>
      <c r="D42" s="245"/>
      <c r="E42" s="250"/>
      <c r="F42" s="251"/>
      <c r="G42" s="52"/>
      <c r="H42" s="99"/>
      <c r="I42" s="100"/>
      <c r="J42" s="101"/>
      <c r="K42" s="100"/>
      <c r="L42" s="103">
        <f t="shared" ref="L42:L49" si="6">I42*J42</f>
        <v>0</v>
      </c>
      <c r="M42" s="100"/>
      <c r="N42" s="100"/>
      <c r="O42" s="104">
        <f t="shared" ref="O42:O49" si="7">M42*N42</f>
        <v>0</v>
      </c>
      <c r="P42" s="252">
        <f>O50</f>
        <v>0</v>
      </c>
      <c r="Q42" s="241"/>
      <c r="R42" s="253"/>
      <c r="S42" s="52"/>
      <c r="T42" s="99"/>
      <c r="U42" s="105"/>
      <c r="V42" s="105"/>
      <c r="W42" s="256"/>
      <c r="X42" s="191"/>
      <c r="Y42" s="191"/>
      <c r="Z42" s="247"/>
      <c r="AA42" s="244"/>
      <c r="AB42" s="244"/>
      <c r="AC42" s="241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</row>
    <row r="43" spans="1:49" ht="13.5" customHeight="1">
      <c r="A43" s="242"/>
      <c r="B43" s="242"/>
      <c r="C43" s="246"/>
      <c r="D43" s="247"/>
      <c r="E43" s="242"/>
      <c r="F43" s="242"/>
      <c r="G43" s="52"/>
      <c r="H43" s="99"/>
      <c r="I43" s="100"/>
      <c r="J43" s="101"/>
      <c r="K43" s="100"/>
      <c r="L43" s="103">
        <f t="shared" si="6"/>
        <v>0</v>
      </c>
      <c r="M43" s="100"/>
      <c r="N43" s="100"/>
      <c r="O43" s="104">
        <f t="shared" si="7"/>
        <v>0</v>
      </c>
      <c r="P43" s="242"/>
      <c r="Q43" s="242"/>
      <c r="R43" s="254"/>
      <c r="S43" s="52"/>
      <c r="T43" s="99"/>
      <c r="U43" s="105"/>
      <c r="V43" s="105"/>
      <c r="W43" s="246"/>
      <c r="X43" s="191"/>
      <c r="Y43" s="191"/>
      <c r="Z43" s="247"/>
      <c r="AA43" s="246"/>
      <c r="AB43" s="246"/>
      <c r="AC43" s="242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</row>
    <row r="44" spans="1:49" ht="13.5" customHeight="1">
      <c r="A44" s="242"/>
      <c r="B44" s="242"/>
      <c r="C44" s="246"/>
      <c r="D44" s="247"/>
      <c r="E44" s="242"/>
      <c r="F44" s="242"/>
      <c r="G44" s="52"/>
      <c r="H44" s="99"/>
      <c r="I44" s="100"/>
      <c r="J44" s="101"/>
      <c r="K44" s="100"/>
      <c r="L44" s="103">
        <f t="shared" si="6"/>
        <v>0</v>
      </c>
      <c r="M44" s="100"/>
      <c r="N44" s="100"/>
      <c r="O44" s="104">
        <f t="shared" si="7"/>
        <v>0</v>
      </c>
      <c r="P44" s="242"/>
      <c r="Q44" s="242"/>
      <c r="R44" s="254"/>
      <c r="S44" s="52"/>
      <c r="T44" s="99"/>
      <c r="U44" s="105"/>
      <c r="V44" s="105"/>
      <c r="W44" s="246"/>
      <c r="X44" s="191"/>
      <c r="Y44" s="191"/>
      <c r="Z44" s="247"/>
      <c r="AA44" s="246"/>
      <c r="AB44" s="246"/>
      <c r="AC44" s="242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</row>
    <row r="45" spans="1:49" ht="13.5" customHeight="1">
      <c r="A45" s="242"/>
      <c r="B45" s="242"/>
      <c r="C45" s="246"/>
      <c r="D45" s="247"/>
      <c r="E45" s="242"/>
      <c r="F45" s="242"/>
      <c r="G45" s="52"/>
      <c r="H45" s="99"/>
      <c r="I45" s="100"/>
      <c r="J45" s="101"/>
      <c r="K45" s="100"/>
      <c r="L45" s="103">
        <f t="shared" si="6"/>
        <v>0</v>
      </c>
      <c r="M45" s="100"/>
      <c r="N45" s="100"/>
      <c r="O45" s="104">
        <f t="shared" si="7"/>
        <v>0</v>
      </c>
      <c r="P45" s="242"/>
      <c r="Q45" s="242"/>
      <c r="R45" s="254"/>
      <c r="S45" s="52"/>
      <c r="T45" s="99"/>
      <c r="U45" s="105"/>
      <c r="V45" s="105"/>
      <c r="W45" s="246"/>
      <c r="X45" s="191"/>
      <c r="Y45" s="191"/>
      <c r="Z45" s="247"/>
      <c r="AA45" s="246"/>
      <c r="AB45" s="246"/>
      <c r="AC45" s="242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</row>
    <row r="46" spans="1:49" ht="13.5" customHeight="1">
      <c r="A46" s="242"/>
      <c r="B46" s="242"/>
      <c r="C46" s="246"/>
      <c r="D46" s="247"/>
      <c r="E46" s="242"/>
      <c r="F46" s="242"/>
      <c r="G46" s="52"/>
      <c r="H46" s="99"/>
      <c r="I46" s="100"/>
      <c r="J46" s="101"/>
      <c r="K46" s="100"/>
      <c r="L46" s="103">
        <f t="shared" si="6"/>
        <v>0</v>
      </c>
      <c r="M46" s="100"/>
      <c r="N46" s="100"/>
      <c r="O46" s="104">
        <f t="shared" si="7"/>
        <v>0</v>
      </c>
      <c r="P46" s="242"/>
      <c r="Q46" s="242"/>
      <c r="R46" s="254"/>
      <c r="S46" s="52"/>
      <c r="T46" s="99"/>
      <c r="U46" s="105"/>
      <c r="V46" s="105"/>
      <c r="W46" s="246"/>
      <c r="X46" s="191"/>
      <c r="Y46" s="191"/>
      <c r="Z46" s="247"/>
      <c r="AA46" s="246"/>
      <c r="AB46" s="246"/>
      <c r="AC46" s="242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</row>
    <row r="47" spans="1:49" ht="13.5" customHeight="1">
      <c r="A47" s="242"/>
      <c r="B47" s="242"/>
      <c r="C47" s="246"/>
      <c r="D47" s="247"/>
      <c r="E47" s="242"/>
      <c r="F47" s="242"/>
      <c r="G47" s="52"/>
      <c r="H47" s="99"/>
      <c r="I47" s="100"/>
      <c r="J47" s="101"/>
      <c r="K47" s="100"/>
      <c r="L47" s="103">
        <f t="shared" si="6"/>
        <v>0</v>
      </c>
      <c r="M47" s="100"/>
      <c r="N47" s="100"/>
      <c r="O47" s="104">
        <f t="shared" si="7"/>
        <v>0</v>
      </c>
      <c r="P47" s="242"/>
      <c r="Q47" s="242"/>
      <c r="R47" s="254"/>
      <c r="S47" s="52"/>
      <c r="T47" s="99"/>
      <c r="U47" s="105"/>
      <c r="V47" s="105"/>
      <c r="W47" s="246"/>
      <c r="X47" s="191"/>
      <c r="Y47" s="191"/>
      <c r="Z47" s="247"/>
      <c r="AA47" s="246"/>
      <c r="AB47" s="246"/>
      <c r="AC47" s="242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</row>
    <row r="48" spans="1:49" ht="13.5" customHeight="1">
      <c r="A48" s="242"/>
      <c r="B48" s="242"/>
      <c r="C48" s="246"/>
      <c r="D48" s="247"/>
      <c r="E48" s="242"/>
      <c r="F48" s="242"/>
      <c r="G48" s="52"/>
      <c r="H48" s="99"/>
      <c r="I48" s="100"/>
      <c r="J48" s="101"/>
      <c r="K48" s="100"/>
      <c r="L48" s="103">
        <f t="shared" si="6"/>
        <v>0</v>
      </c>
      <c r="M48" s="100"/>
      <c r="N48" s="100"/>
      <c r="O48" s="104">
        <f t="shared" si="7"/>
        <v>0</v>
      </c>
      <c r="P48" s="242"/>
      <c r="Q48" s="242"/>
      <c r="R48" s="254"/>
      <c r="S48" s="52"/>
      <c r="T48" s="99"/>
      <c r="U48" s="105"/>
      <c r="V48" s="105"/>
      <c r="W48" s="246"/>
      <c r="X48" s="191"/>
      <c r="Y48" s="191"/>
      <c r="Z48" s="247"/>
      <c r="AA48" s="246"/>
      <c r="AB48" s="246"/>
      <c r="AC48" s="242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</row>
    <row r="49" spans="1:49" ht="13.5" customHeight="1">
      <c r="A49" s="242"/>
      <c r="B49" s="242"/>
      <c r="C49" s="246"/>
      <c r="D49" s="247"/>
      <c r="E49" s="242"/>
      <c r="F49" s="242"/>
      <c r="G49" s="52"/>
      <c r="H49" s="99"/>
      <c r="I49" s="100"/>
      <c r="J49" s="101"/>
      <c r="K49" s="100"/>
      <c r="L49" s="103">
        <f t="shared" si="6"/>
        <v>0</v>
      </c>
      <c r="M49" s="100"/>
      <c r="N49" s="100"/>
      <c r="O49" s="104">
        <f t="shared" si="7"/>
        <v>0</v>
      </c>
      <c r="P49" s="242"/>
      <c r="Q49" s="242"/>
      <c r="R49" s="254"/>
      <c r="S49" s="52"/>
      <c r="T49" s="99"/>
      <c r="U49" s="105"/>
      <c r="V49" s="105"/>
      <c r="W49" s="246"/>
      <c r="X49" s="191"/>
      <c r="Y49" s="191"/>
      <c r="Z49" s="247"/>
      <c r="AA49" s="246"/>
      <c r="AB49" s="246"/>
      <c r="AC49" s="242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</row>
    <row r="50" spans="1:49" ht="13.5" customHeight="1">
      <c r="A50" s="243"/>
      <c r="B50" s="243"/>
      <c r="C50" s="248"/>
      <c r="D50" s="249"/>
      <c r="E50" s="243"/>
      <c r="F50" s="243"/>
      <c r="G50" s="106"/>
      <c r="H50" s="107"/>
      <c r="I50" s="108"/>
      <c r="J50" s="109"/>
      <c r="K50" s="108"/>
      <c r="L50" s="111">
        <f>SUM(L42:L49)</f>
        <v>0</v>
      </c>
      <c r="M50" s="108"/>
      <c r="N50" s="108"/>
      <c r="O50" s="111">
        <f>SUM(O42:O49)</f>
        <v>0</v>
      </c>
      <c r="P50" s="243"/>
      <c r="Q50" s="243"/>
      <c r="R50" s="255"/>
      <c r="S50" s="106"/>
      <c r="T50" s="107"/>
      <c r="U50" s="112"/>
      <c r="V50" s="112"/>
      <c r="W50" s="248"/>
      <c r="X50" s="169"/>
      <c r="Y50" s="169"/>
      <c r="Z50" s="249"/>
      <c r="AA50" s="248"/>
      <c r="AB50" s="248"/>
      <c r="AC50" s="243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</row>
    <row r="51" spans="1:49" ht="13.5" customHeight="1">
      <c r="A51" s="241"/>
      <c r="B51" s="241">
        <v>4</v>
      </c>
      <c r="C51" s="244"/>
      <c r="D51" s="245"/>
      <c r="E51" s="250"/>
      <c r="F51" s="251"/>
      <c r="G51" s="52"/>
      <c r="H51" s="99"/>
      <c r="I51" s="100"/>
      <c r="J51" s="101"/>
      <c r="K51" s="100"/>
      <c r="L51" s="103">
        <f t="shared" ref="L51:L58" si="8">I51*J51</f>
        <v>0</v>
      </c>
      <c r="M51" s="100"/>
      <c r="N51" s="100"/>
      <c r="O51" s="104">
        <f t="shared" ref="O51:O58" si="9">M51*N51</f>
        <v>0</v>
      </c>
      <c r="P51" s="252">
        <f>O59</f>
        <v>0</v>
      </c>
      <c r="Q51" s="241"/>
      <c r="R51" s="253"/>
      <c r="S51" s="52"/>
      <c r="T51" s="99"/>
      <c r="U51" s="105"/>
      <c r="V51" s="105"/>
      <c r="W51" s="256"/>
      <c r="X51" s="191"/>
      <c r="Y51" s="191"/>
      <c r="Z51" s="247"/>
      <c r="AA51" s="244"/>
      <c r="AB51" s="244"/>
      <c r="AC51" s="241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</row>
    <row r="52" spans="1:49" ht="13.5" customHeight="1">
      <c r="A52" s="242"/>
      <c r="B52" s="242"/>
      <c r="C52" s="246"/>
      <c r="D52" s="247"/>
      <c r="E52" s="242"/>
      <c r="F52" s="242"/>
      <c r="G52" s="52"/>
      <c r="H52" s="99"/>
      <c r="I52" s="100"/>
      <c r="J52" s="101"/>
      <c r="K52" s="100"/>
      <c r="L52" s="103">
        <f t="shared" si="8"/>
        <v>0</v>
      </c>
      <c r="M52" s="100"/>
      <c r="N52" s="100"/>
      <c r="O52" s="104">
        <f t="shared" si="9"/>
        <v>0</v>
      </c>
      <c r="P52" s="242"/>
      <c r="Q52" s="242"/>
      <c r="R52" s="254"/>
      <c r="S52" s="52"/>
      <c r="T52" s="99"/>
      <c r="U52" s="105"/>
      <c r="V52" s="105"/>
      <c r="W52" s="246"/>
      <c r="X52" s="191"/>
      <c r="Y52" s="191"/>
      <c r="Z52" s="247"/>
      <c r="AA52" s="246"/>
      <c r="AB52" s="246"/>
      <c r="AC52" s="242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</row>
    <row r="53" spans="1:49" ht="13.5" customHeight="1">
      <c r="A53" s="242"/>
      <c r="B53" s="242"/>
      <c r="C53" s="246"/>
      <c r="D53" s="247"/>
      <c r="E53" s="242"/>
      <c r="F53" s="242"/>
      <c r="G53" s="52"/>
      <c r="H53" s="99"/>
      <c r="I53" s="100"/>
      <c r="J53" s="101"/>
      <c r="K53" s="100"/>
      <c r="L53" s="103">
        <f t="shared" si="8"/>
        <v>0</v>
      </c>
      <c r="M53" s="100"/>
      <c r="N53" s="100"/>
      <c r="O53" s="104">
        <f t="shared" si="9"/>
        <v>0</v>
      </c>
      <c r="P53" s="242"/>
      <c r="Q53" s="242"/>
      <c r="R53" s="254"/>
      <c r="S53" s="52"/>
      <c r="T53" s="99"/>
      <c r="U53" s="105"/>
      <c r="V53" s="105"/>
      <c r="W53" s="246"/>
      <c r="X53" s="191"/>
      <c r="Y53" s="191"/>
      <c r="Z53" s="247"/>
      <c r="AA53" s="246"/>
      <c r="AB53" s="246"/>
      <c r="AC53" s="242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</row>
    <row r="54" spans="1:49" ht="13.5" customHeight="1">
      <c r="A54" s="242"/>
      <c r="B54" s="242"/>
      <c r="C54" s="246"/>
      <c r="D54" s="247"/>
      <c r="E54" s="242"/>
      <c r="F54" s="242"/>
      <c r="G54" s="52"/>
      <c r="H54" s="99"/>
      <c r="I54" s="100"/>
      <c r="J54" s="101"/>
      <c r="K54" s="100"/>
      <c r="L54" s="103">
        <f t="shared" si="8"/>
        <v>0</v>
      </c>
      <c r="M54" s="100"/>
      <c r="N54" s="100"/>
      <c r="O54" s="104">
        <f t="shared" si="9"/>
        <v>0</v>
      </c>
      <c r="P54" s="242"/>
      <c r="Q54" s="242"/>
      <c r="R54" s="254"/>
      <c r="S54" s="52"/>
      <c r="T54" s="99"/>
      <c r="U54" s="105"/>
      <c r="V54" s="105"/>
      <c r="W54" s="246"/>
      <c r="X54" s="191"/>
      <c r="Y54" s="191"/>
      <c r="Z54" s="247"/>
      <c r="AA54" s="246"/>
      <c r="AB54" s="246"/>
      <c r="AC54" s="242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</row>
    <row r="55" spans="1:49" ht="13.5" customHeight="1">
      <c r="A55" s="242"/>
      <c r="B55" s="242"/>
      <c r="C55" s="246"/>
      <c r="D55" s="247"/>
      <c r="E55" s="242"/>
      <c r="F55" s="242"/>
      <c r="G55" s="52"/>
      <c r="H55" s="99"/>
      <c r="I55" s="100"/>
      <c r="J55" s="101"/>
      <c r="K55" s="100"/>
      <c r="L55" s="103">
        <f t="shared" si="8"/>
        <v>0</v>
      </c>
      <c r="M55" s="100"/>
      <c r="N55" s="100"/>
      <c r="O55" s="104">
        <f t="shared" si="9"/>
        <v>0</v>
      </c>
      <c r="P55" s="242"/>
      <c r="Q55" s="242"/>
      <c r="R55" s="254"/>
      <c r="S55" s="52"/>
      <c r="T55" s="99"/>
      <c r="U55" s="105"/>
      <c r="V55" s="105"/>
      <c r="W55" s="246"/>
      <c r="X55" s="191"/>
      <c r="Y55" s="191"/>
      <c r="Z55" s="247"/>
      <c r="AA55" s="246"/>
      <c r="AB55" s="246"/>
      <c r="AC55" s="242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</row>
    <row r="56" spans="1:49" ht="13.5" customHeight="1">
      <c r="A56" s="242"/>
      <c r="B56" s="242"/>
      <c r="C56" s="246"/>
      <c r="D56" s="247"/>
      <c r="E56" s="242"/>
      <c r="F56" s="242"/>
      <c r="G56" s="52"/>
      <c r="H56" s="99"/>
      <c r="I56" s="100"/>
      <c r="J56" s="101"/>
      <c r="K56" s="100"/>
      <c r="L56" s="103">
        <f t="shared" si="8"/>
        <v>0</v>
      </c>
      <c r="M56" s="100"/>
      <c r="N56" s="100"/>
      <c r="O56" s="104">
        <f t="shared" si="9"/>
        <v>0</v>
      </c>
      <c r="P56" s="242"/>
      <c r="Q56" s="242"/>
      <c r="R56" s="254"/>
      <c r="S56" s="52"/>
      <c r="T56" s="99"/>
      <c r="U56" s="105"/>
      <c r="V56" s="105"/>
      <c r="W56" s="246"/>
      <c r="X56" s="191"/>
      <c r="Y56" s="191"/>
      <c r="Z56" s="247"/>
      <c r="AA56" s="246"/>
      <c r="AB56" s="246"/>
      <c r="AC56" s="242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</row>
    <row r="57" spans="1:49" ht="13.5" customHeight="1">
      <c r="A57" s="242"/>
      <c r="B57" s="242"/>
      <c r="C57" s="246"/>
      <c r="D57" s="247"/>
      <c r="E57" s="242"/>
      <c r="F57" s="242"/>
      <c r="G57" s="52"/>
      <c r="H57" s="99"/>
      <c r="I57" s="100"/>
      <c r="J57" s="101"/>
      <c r="K57" s="100"/>
      <c r="L57" s="103">
        <f t="shared" si="8"/>
        <v>0</v>
      </c>
      <c r="M57" s="100"/>
      <c r="N57" s="100"/>
      <c r="O57" s="104">
        <f t="shared" si="9"/>
        <v>0</v>
      </c>
      <c r="P57" s="242"/>
      <c r="Q57" s="242"/>
      <c r="R57" s="254"/>
      <c r="S57" s="52"/>
      <c r="T57" s="99"/>
      <c r="U57" s="105"/>
      <c r="V57" s="105"/>
      <c r="W57" s="246"/>
      <c r="X57" s="191"/>
      <c r="Y57" s="191"/>
      <c r="Z57" s="247"/>
      <c r="AA57" s="246"/>
      <c r="AB57" s="246"/>
      <c r="AC57" s="242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</row>
    <row r="58" spans="1:49" ht="13.5" customHeight="1">
      <c r="A58" s="242"/>
      <c r="B58" s="242"/>
      <c r="C58" s="246"/>
      <c r="D58" s="247"/>
      <c r="E58" s="242"/>
      <c r="F58" s="242"/>
      <c r="G58" s="52"/>
      <c r="H58" s="99"/>
      <c r="I58" s="100"/>
      <c r="J58" s="101"/>
      <c r="K58" s="100"/>
      <c r="L58" s="103">
        <f t="shared" si="8"/>
        <v>0</v>
      </c>
      <c r="M58" s="100"/>
      <c r="N58" s="100"/>
      <c r="O58" s="104">
        <f t="shared" si="9"/>
        <v>0</v>
      </c>
      <c r="P58" s="242"/>
      <c r="Q58" s="242"/>
      <c r="R58" s="254"/>
      <c r="S58" s="52"/>
      <c r="T58" s="99"/>
      <c r="U58" s="105"/>
      <c r="V58" s="105"/>
      <c r="W58" s="246"/>
      <c r="X58" s="191"/>
      <c r="Y58" s="191"/>
      <c r="Z58" s="247"/>
      <c r="AA58" s="246"/>
      <c r="AB58" s="246"/>
      <c r="AC58" s="242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</row>
    <row r="59" spans="1:49" ht="13.5" customHeight="1">
      <c r="A59" s="243"/>
      <c r="B59" s="243"/>
      <c r="C59" s="248"/>
      <c r="D59" s="249"/>
      <c r="E59" s="243"/>
      <c r="F59" s="243"/>
      <c r="G59" s="106"/>
      <c r="H59" s="107"/>
      <c r="I59" s="108"/>
      <c r="J59" s="109"/>
      <c r="K59" s="108"/>
      <c r="L59" s="111">
        <f>SUM(L51:L58)</f>
        <v>0</v>
      </c>
      <c r="M59" s="108"/>
      <c r="N59" s="108"/>
      <c r="O59" s="111">
        <f>SUM(O51:O58)</f>
        <v>0</v>
      </c>
      <c r="P59" s="243"/>
      <c r="Q59" s="243"/>
      <c r="R59" s="255"/>
      <c r="S59" s="106"/>
      <c r="T59" s="107"/>
      <c r="U59" s="112"/>
      <c r="V59" s="112"/>
      <c r="W59" s="248"/>
      <c r="X59" s="169"/>
      <c r="Y59" s="169"/>
      <c r="Z59" s="249"/>
      <c r="AA59" s="248"/>
      <c r="AB59" s="248"/>
      <c r="AC59" s="243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</row>
    <row r="60" spans="1:49" ht="13.5" customHeight="1">
      <c r="A60" s="241"/>
      <c r="B60" s="241">
        <v>5</v>
      </c>
      <c r="C60" s="244"/>
      <c r="D60" s="245"/>
      <c r="E60" s="250"/>
      <c r="F60" s="251"/>
      <c r="G60" s="52"/>
      <c r="H60" s="99"/>
      <c r="I60" s="100"/>
      <c r="J60" s="101"/>
      <c r="K60" s="100"/>
      <c r="L60" s="103">
        <f t="shared" ref="L60:L67" si="10">I60*J60</f>
        <v>0</v>
      </c>
      <c r="M60" s="100"/>
      <c r="N60" s="100"/>
      <c r="O60" s="104">
        <f t="shared" ref="O60:O67" si="11">M60*N60</f>
        <v>0</v>
      </c>
      <c r="P60" s="252">
        <f>O68</f>
        <v>0</v>
      </c>
      <c r="Q60" s="241"/>
      <c r="R60" s="253"/>
      <c r="S60" s="52"/>
      <c r="T60" s="99"/>
      <c r="U60" s="105"/>
      <c r="V60" s="105"/>
      <c r="W60" s="256"/>
      <c r="X60" s="191"/>
      <c r="Y60" s="191"/>
      <c r="Z60" s="247"/>
      <c r="AA60" s="244"/>
      <c r="AB60" s="244"/>
      <c r="AC60" s="241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</row>
    <row r="61" spans="1:49" ht="13.5" customHeight="1">
      <c r="A61" s="242"/>
      <c r="B61" s="242"/>
      <c r="C61" s="246"/>
      <c r="D61" s="247"/>
      <c r="E61" s="242"/>
      <c r="F61" s="242"/>
      <c r="G61" s="52"/>
      <c r="H61" s="99"/>
      <c r="I61" s="100"/>
      <c r="J61" s="101"/>
      <c r="K61" s="100"/>
      <c r="L61" s="103">
        <f t="shared" si="10"/>
        <v>0</v>
      </c>
      <c r="M61" s="100"/>
      <c r="N61" s="100"/>
      <c r="O61" s="104">
        <f t="shared" si="11"/>
        <v>0</v>
      </c>
      <c r="P61" s="242"/>
      <c r="Q61" s="242"/>
      <c r="R61" s="254"/>
      <c r="S61" s="52"/>
      <c r="T61" s="99"/>
      <c r="U61" s="105"/>
      <c r="V61" s="105"/>
      <c r="W61" s="246"/>
      <c r="X61" s="191"/>
      <c r="Y61" s="191"/>
      <c r="Z61" s="247"/>
      <c r="AA61" s="246"/>
      <c r="AB61" s="246"/>
      <c r="AC61" s="242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</row>
    <row r="62" spans="1:49" ht="13.5" customHeight="1">
      <c r="A62" s="242"/>
      <c r="B62" s="242"/>
      <c r="C62" s="246"/>
      <c r="D62" s="247"/>
      <c r="E62" s="242"/>
      <c r="F62" s="242"/>
      <c r="G62" s="52"/>
      <c r="H62" s="99"/>
      <c r="I62" s="100"/>
      <c r="J62" s="101"/>
      <c r="K62" s="100"/>
      <c r="L62" s="103">
        <f t="shared" si="10"/>
        <v>0</v>
      </c>
      <c r="M62" s="100"/>
      <c r="N62" s="100"/>
      <c r="O62" s="104">
        <f t="shared" si="11"/>
        <v>0</v>
      </c>
      <c r="P62" s="242"/>
      <c r="Q62" s="242"/>
      <c r="R62" s="254"/>
      <c r="S62" s="52"/>
      <c r="T62" s="99"/>
      <c r="U62" s="105"/>
      <c r="V62" s="105"/>
      <c r="W62" s="246"/>
      <c r="X62" s="191"/>
      <c r="Y62" s="191"/>
      <c r="Z62" s="247"/>
      <c r="AA62" s="246"/>
      <c r="AB62" s="246"/>
      <c r="AC62" s="242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</row>
    <row r="63" spans="1:49" ht="13.5" customHeight="1">
      <c r="A63" s="242"/>
      <c r="B63" s="242"/>
      <c r="C63" s="246"/>
      <c r="D63" s="247"/>
      <c r="E63" s="242"/>
      <c r="F63" s="242"/>
      <c r="G63" s="52"/>
      <c r="H63" s="99"/>
      <c r="I63" s="100"/>
      <c r="J63" s="101"/>
      <c r="K63" s="100"/>
      <c r="L63" s="103">
        <f t="shared" si="10"/>
        <v>0</v>
      </c>
      <c r="M63" s="100"/>
      <c r="N63" s="100"/>
      <c r="O63" s="104">
        <f t="shared" si="11"/>
        <v>0</v>
      </c>
      <c r="P63" s="242"/>
      <c r="Q63" s="242"/>
      <c r="R63" s="254"/>
      <c r="S63" s="52"/>
      <c r="T63" s="99"/>
      <c r="U63" s="105"/>
      <c r="V63" s="105"/>
      <c r="W63" s="246"/>
      <c r="X63" s="191"/>
      <c r="Y63" s="191"/>
      <c r="Z63" s="247"/>
      <c r="AA63" s="246"/>
      <c r="AB63" s="246"/>
      <c r="AC63" s="242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</row>
    <row r="64" spans="1:49" ht="13.5" customHeight="1">
      <c r="A64" s="242"/>
      <c r="B64" s="242"/>
      <c r="C64" s="246"/>
      <c r="D64" s="247"/>
      <c r="E64" s="242"/>
      <c r="F64" s="242"/>
      <c r="G64" s="52"/>
      <c r="H64" s="99"/>
      <c r="I64" s="100"/>
      <c r="J64" s="101"/>
      <c r="K64" s="100"/>
      <c r="L64" s="103">
        <f t="shared" si="10"/>
        <v>0</v>
      </c>
      <c r="M64" s="100"/>
      <c r="N64" s="100"/>
      <c r="O64" s="104">
        <f t="shared" si="11"/>
        <v>0</v>
      </c>
      <c r="P64" s="242"/>
      <c r="Q64" s="242"/>
      <c r="R64" s="254"/>
      <c r="S64" s="52"/>
      <c r="T64" s="99"/>
      <c r="U64" s="105"/>
      <c r="V64" s="105"/>
      <c r="W64" s="246"/>
      <c r="X64" s="191"/>
      <c r="Y64" s="191"/>
      <c r="Z64" s="247"/>
      <c r="AA64" s="246"/>
      <c r="AB64" s="246"/>
      <c r="AC64" s="242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</row>
    <row r="65" spans="1:49" ht="13.5" customHeight="1">
      <c r="A65" s="242"/>
      <c r="B65" s="242"/>
      <c r="C65" s="246"/>
      <c r="D65" s="247"/>
      <c r="E65" s="242"/>
      <c r="F65" s="242"/>
      <c r="G65" s="52"/>
      <c r="H65" s="99"/>
      <c r="I65" s="100"/>
      <c r="J65" s="101"/>
      <c r="K65" s="100"/>
      <c r="L65" s="103">
        <f t="shared" si="10"/>
        <v>0</v>
      </c>
      <c r="M65" s="100"/>
      <c r="N65" s="100"/>
      <c r="O65" s="104">
        <f t="shared" si="11"/>
        <v>0</v>
      </c>
      <c r="P65" s="242"/>
      <c r="Q65" s="242"/>
      <c r="R65" s="254"/>
      <c r="S65" s="52"/>
      <c r="T65" s="99"/>
      <c r="U65" s="105"/>
      <c r="V65" s="105"/>
      <c r="W65" s="246"/>
      <c r="X65" s="191"/>
      <c r="Y65" s="191"/>
      <c r="Z65" s="247"/>
      <c r="AA65" s="246"/>
      <c r="AB65" s="246"/>
      <c r="AC65" s="242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</row>
    <row r="66" spans="1:49" ht="13.5" customHeight="1">
      <c r="A66" s="242"/>
      <c r="B66" s="242"/>
      <c r="C66" s="246"/>
      <c r="D66" s="247"/>
      <c r="E66" s="242"/>
      <c r="F66" s="242"/>
      <c r="G66" s="52"/>
      <c r="H66" s="99"/>
      <c r="I66" s="100"/>
      <c r="J66" s="101"/>
      <c r="K66" s="100"/>
      <c r="L66" s="103">
        <f t="shared" si="10"/>
        <v>0</v>
      </c>
      <c r="M66" s="100"/>
      <c r="N66" s="100"/>
      <c r="O66" s="104">
        <f t="shared" si="11"/>
        <v>0</v>
      </c>
      <c r="P66" s="242"/>
      <c r="Q66" s="242"/>
      <c r="R66" s="254"/>
      <c r="S66" s="52"/>
      <c r="T66" s="99"/>
      <c r="U66" s="105"/>
      <c r="V66" s="105"/>
      <c r="W66" s="246"/>
      <c r="X66" s="191"/>
      <c r="Y66" s="191"/>
      <c r="Z66" s="247"/>
      <c r="AA66" s="246"/>
      <c r="AB66" s="246"/>
      <c r="AC66" s="242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</row>
    <row r="67" spans="1:49" ht="13.5" customHeight="1">
      <c r="A67" s="242"/>
      <c r="B67" s="242"/>
      <c r="C67" s="246"/>
      <c r="D67" s="247"/>
      <c r="E67" s="242"/>
      <c r="F67" s="242"/>
      <c r="G67" s="52"/>
      <c r="H67" s="99"/>
      <c r="I67" s="100"/>
      <c r="J67" s="101"/>
      <c r="K67" s="100"/>
      <c r="L67" s="103">
        <f t="shared" si="10"/>
        <v>0</v>
      </c>
      <c r="M67" s="100"/>
      <c r="N67" s="100"/>
      <c r="O67" s="104">
        <f t="shared" si="11"/>
        <v>0</v>
      </c>
      <c r="P67" s="242"/>
      <c r="Q67" s="242"/>
      <c r="R67" s="254"/>
      <c r="S67" s="52"/>
      <c r="T67" s="99"/>
      <c r="U67" s="105"/>
      <c r="V67" s="105"/>
      <c r="W67" s="246"/>
      <c r="X67" s="191"/>
      <c r="Y67" s="191"/>
      <c r="Z67" s="247"/>
      <c r="AA67" s="246"/>
      <c r="AB67" s="246"/>
      <c r="AC67" s="242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</row>
    <row r="68" spans="1:49" ht="13.5" customHeight="1">
      <c r="A68" s="243"/>
      <c r="B68" s="243"/>
      <c r="C68" s="248"/>
      <c r="D68" s="249"/>
      <c r="E68" s="243"/>
      <c r="F68" s="243"/>
      <c r="G68" s="106"/>
      <c r="H68" s="107"/>
      <c r="I68" s="108"/>
      <c r="J68" s="109"/>
      <c r="K68" s="108"/>
      <c r="L68" s="111">
        <f>SUM(L60:L67)</f>
        <v>0</v>
      </c>
      <c r="M68" s="108"/>
      <c r="N68" s="108"/>
      <c r="O68" s="111">
        <f>SUM(O60:O67)</f>
        <v>0</v>
      </c>
      <c r="P68" s="243"/>
      <c r="Q68" s="243"/>
      <c r="R68" s="255"/>
      <c r="S68" s="106"/>
      <c r="T68" s="107"/>
      <c r="U68" s="112"/>
      <c r="V68" s="112"/>
      <c r="W68" s="248"/>
      <c r="X68" s="169"/>
      <c r="Y68" s="169"/>
      <c r="Z68" s="249"/>
      <c r="AA68" s="248"/>
      <c r="AB68" s="248"/>
      <c r="AC68" s="243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</row>
    <row r="69" spans="1:49" ht="13.5" customHeight="1">
      <c r="A69" s="241"/>
      <c r="B69" s="241">
        <v>6</v>
      </c>
      <c r="C69" s="244"/>
      <c r="D69" s="245"/>
      <c r="E69" s="250"/>
      <c r="F69" s="251"/>
      <c r="G69" s="52"/>
      <c r="H69" s="99"/>
      <c r="I69" s="100"/>
      <c r="J69" s="101"/>
      <c r="K69" s="100"/>
      <c r="L69" s="103">
        <f t="shared" ref="L69:L76" si="12">I69*J69</f>
        <v>0</v>
      </c>
      <c r="M69" s="100"/>
      <c r="N69" s="100"/>
      <c r="O69" s="104">
        <f t="shared" ref="O69:O76" si="13">M69*N69</f>
        <v>0</v>
      </c>
      <c r="P69" s="252">
        <f>O77</f>
        <v>0</v>
      </c>
      <c r="Q69" s="241"/>
      <c r="R69" s="253"/>
      <c r="S69" s="52"/>
      <c r="T69" s="99"/>
      <c r="U69" s="105"/>
      <c r="V69" s="105"/>
      <c r="W69" s="256"/>
      <c r="X69" s="191"/>
      <c r="Y69" s="191"/>
      <c r="Z69" s="247"/>
      <c r="AA69" s="244"/>
      <c r="AB69" s="244"/>
      <c r="AC69" s="241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</row>
    <row r="70" spans="1:49" ht="13.5" customHeight="1">
      <c r="A70" s="242"/>
      <c r="B70" s="242"/>
      <c r="C70" s="246"/>
      <c r="D70" s="247"/>
      <c r="E70" s="242"/>
      <c r="F70" s="242"/>
      <c r="G70" s="52"/>
      <c r="H70" s="99"/>
      <c r="I70" s="100"/>
      <c r="J70" s="101"/>
      <c r="K70" s="100"/>
      <c r="L70" s="103">
        <f t="shared" si="12"/>
        <v>0</v>
      </c>
      <c r="M70" s="100"/>
      <c r="N70" s="100"/>
      <c r="O70" s="104">
        <f t="shared" si="13"/>
        <v>0</v>
      </c>
      <c r="P70" s="242"/>
      <c r="Q70" s="242"/>
      <c r="R70" s="254"/>
      <c r="S70" s="52"/>
      <c r="T70" s="99"/>
      <c r="U70" s="105"/>
      <c r="V70" s="105"/>
      <c r="W70" s="246"/>
      <c r="X70" s="191"/>
      <c r="Y70" s="191"/>
      <c r="Z70" s="247"/>
      <c r="AA70" s="246"/>
      <c r="AB70" s="246"/>
      <c r="AC70" s="242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</row>
    <row r="71" spans="1:49" ht="13.5" customHeight="1">
      <c r="A71" s="242"/>
      <c r="B71" s="242"/>
      <c r="C71" s="246"/>
      <c r="D71" s="247"/>
      <c r="E71" s="242"/>
      <c r="F71" s="242"/>
      <c r="G71" s="52"/>
      <c r="H71" s="99"/>
      <c r="I71" s="100"/>
      <c r="J71" s="101"/>
      <c r="K71" s="100"/>
      <c r="L71" s="103">
        <f t="shared" si="12"/>
        <v>0</v>
      </c>
      <c r="M71" s="100"/>
      <c r="N71" s="100"/>
      <c r="O71" s="104">
        <f t="shared" si="13"/>
        <v>0</v>
      </c>
      <c r="P71" s="242"/>
      <c r="Q71" s="242"/>
      <c r="R71" s="254"/>
      <c r="S71" s="52"/>
      <c r="T71" s="99"/>
      <c r="U71" s="105"/>
      <c r="V71" s="105"/>
      <c r="W71" s="246"/>
      <c r="X71" s="191"/>
      <c r="Y71" s="191"/>
      <c r="Z71" s="247"/>
      <c r="AA71" s="246"/>
      <c r="AB71" s="246"/>
      <c r="AC71" s="242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</row>
    <row r="72" spans="1:49" ht="13.5" customHeight="1">
      <c r="A72" s="242"/>
      <c r="B72" s="242"/>
      <c r="C72" s="246"/>
      <c r="D72" s="247"/>
      <c r="E72" s="242"/>
      <c r="F72" s="242"/>
      <c r="G72" s="52"/>
      <c r="H72" s="99"/>
      <c r="I72" s="100"/>
      <c r="J72" s="101"/>
      <c r="K72" s="100"/>
      <c r="L72" s="103">
        <f t="shared" si="12"/>
        <v>0</v>
      </c>
      <c r="M72" s="100"/>
      <c r="N72" s="100"/>
      <c r="O72" s="104">
        <f t="shared" si="13"/>
        <v>0</v>
      </c>
      <c r="P72" s="242"/>
      <c r="Q72" s="242"/>
      <c r="R72" s="254"/>
      <c r="S72" s="52"/>
      <c r="T72" s="99"/>
      <c r="U72" s="105"/>
      <c r="V72" s="105"/>
      <c r="W72" s="246"/>
      <c r="X72" s="191"/>
      <c r="Y72" s="191"/>
      <c r="Z72" s="247"/>
      <c r="AA72" s="246"/>
      <c r="AB72" s="246"/>
      <c r="AC72" s="242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</row>
    <row r="73" spans="1:49" ht="13.5" customHeight="1">
      <c r="A73" s="242"/>
      <c r="B73" s="242"/>
      <c r="C73" s="246"/>
      <c r="D73" s="247"/>
      <c r="E73" s="242"/>
      <c r="F73" s="242"/>
      <c r="G73" s="52"/>
      <c r="H73" s="99"/>
      <c r="I73" s="100"/>
      <c r="J73" s="101"/>
      <c r="K73" s="100"/>
      <c r="L73" s="103">
        <f t="shared" si="12"/>
        <v>0</v>
      </c>
      <c r="M73" s="100"/>
      <c r="N73" s="100"/>
      <c r="O73" s="104">
        <f t="shared" si="13"/>
        <v>0</v>
      </c>
      <c r="P73" s="242"/>
      <c r="Q73" s="242"/>
      <c r="R73" s="254"/>
      <c r="S73" s="52"/>
      <c r="T73" s="99"/>
      <c r="U73" s="105"/>
      <c r="V73" s="105"/>
      <c r="W73" s="246"/>
      <c r="X73" s="191"/>
      <c r="Y73" s="191"/>
      <c r="Z73" s="247"/>
      <c r="AA73" s="246"/>
      <c r="AB73" s="246"/>
      <c r="AC73" s="242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</row>
    <row r="74" spans="1:49" ht="13.5" customHeight="1">
      <c r="A74" s="242"/>
      <c r="B74" s="242"/>
      <c r="C74" s="246"/>
      <c r="D74" s="247"/>
      <c r="E74" s="242"/>
      <c r="F74" s="242"/>
      <c r="G74" s="52"/>
      <c r="H74" s="99"/>
      <c r="I74" s="100"/>
      <c r="J74" s="101"/>
      <c r="K74" s="100"/>
      <c r="L74" s="103">
        <f t="shared" si="12"/>
        <v>0</v>
      </c>
      <c r="M74" s="100"/>
      <c r="N74" s="100"/>
      <c r="O74" s="104">
        <f t="shared" si="13"/>
        <v>0</v>
      </c>
      <c r="P74" s="242"/>
      <c r="Q74" s="242"/>
      <c r="R74" s="254"/>
      <c r="S74" s="52"/>
      <c r="T74" s="99"/>
      <c r="U74" s="105"/>
      <c r="V74" s="105"/>
      <c r="W74" s="246"/>
      <c r="X74" s="191"/>
      <c r="Y74" s="191"/>
      <c r="Z74" s="247"/>
      <c r="AA74" s="246"/>
      <c r="AB74" s="246"/>
      <c r="AC74" s="242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</row>
    <row r="75" spans="1:49" ht="13.5" customHeight="1">
      <c r="A75" s="242"/>
      <c r="B75" s="242"/>
      <c r="C75" s="246"/>
      <c r="D75" s="247"/>
      <c r="E75" s="242"/>
      <c r="F75" s="242"/>
      <c r="G75" s="52"/>
      <c r="H75" s="99"/>
      <c r="I75" s="100"/>
      <c r="J75" s="101"/>
      <c r="K75" s="100"/>
      <c r="L75" s="103">
        <f t="shared" si="12"/>
        <v>0</v>
      </c>
      <c r="M75" s="100"/>
      <c r="N75" s="100"/>
      <c r="O75" s="104">
        <f t="shared" si="13"/>
        <v>0</v>
      </c>
      <c r="P75" s="242"/>
      <c r="Q75" s="242"/>
      <c r="R75" s="254"/>
      <c r="S75" s="52"/>
      <c r="T75" s="99"/>
      <c r="U75" s="105"/>
      <c r="V75" s="105"/>
      <c r="W75" s="246"/>
      <c r="X75" s="191"/>
      <c r="Y75" s="191"/>
      <c r="Z75" s="247"/>
      <c r="AA75" s="246"/>
      <c r="AB75" s="246"/>
      <c r="AC75" s="242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</row>
    <row r="76" spans="1:49" ht="13.5" customHeight="1">
      <c r="A76" s="242"/>
      <c r="B76" s="242"/>
      <c r="C76" s="246"/>
      <c r="D76" s="247"/>
      <c r="E76" s="242"/>
      <c r="F76" s="242"/>
      <c r="G76" s="52"/>
      <c r="H76" s="99"/>
      <c r="I76" s="100"/>
      <c r="J76" s="101"/>
      <c r="K76" s="100"/>
      <c r="L76" s="103">
        <f t="shared" si="12"/>
        <v>0</v>
      </c>
      <c r="M76" s="100"/>
      <c r="N76" s="100"/>
      <c r="O76" s="104">
        <f t="shared" si="13"/>
        <v>0</v>
      </c>
      <c r="P76" s="242"/>
      <c r="Q76" s="242"/>
      <c r="R76" s="254"/>
      <c r="S76" s="52"/>
      <c r="T76" s="99"/>
      <c r="U76" s="105"/>
      <c r="V76" s="105"/>
      <c r="W76" s="246"/>
      <c r="X76" s="191"/>
      <c r="Y76" s="191"/>
      <c r="Z76" s="247"/>
      <c r="AA76" s="246"/>
      <c r="AB76" s="246"/>
      <c r="AC76" s="242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</row>
    <row r="77" spans="1:49" ht="13.5" customHeight="1">
      <c r="A77" s="243"/>
      <c r="B77" s="243"/>
      <c r="C77" s="248"/>
      <c r="D77" s="249"/>
      <c r="E77" s="243"/>
      <c r="F77" s="243"/>
      <c r="G77" s="106"/>
      <c r="H77" s="107"/>
      <c r="I77" s="108"/>
      <c r="J77" s="109"/>
      <c r="K77" s="108"/>
      <c r="L77" s="111">
        <f>SUM(L69:L76)</f>
        <v>0</v>
      </c>
      <c r="M77" s="108"/>
      <c r="N77" s="108"/>
      <c r="O77" s="111">
        <f>SUM(O69:O76)</f>
        <v>0</v>
      </c>
      <c r="P77" s="243"/>
      <c r="Q77" s="243"/>
      <c r="R77" s="255"/>
      <c r="S77" s="106"/>
      <c r="T77" s="107"/>
      <c r="U77" s="112"/>
      <c r="V77" s="112"/>
      <c r="W77" s="248"/>
      <c r="X77" s="169"/>
      <c r="Y77" s="169"/>
      <c r="Z77" s="249"/>
      <c r="AA77" s="248"/>
      <c r="AB77" s="248"/>
      <c r="AC77" s="243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</row>
    <row r="78" spans="1:49" ht="13.5" customHeight="1">
      <c r="A78" s="241"/>
      <c r="B78" s="241">
        <v>7</v>
      </c>
      <c r="C78" s="244"/>
      <c r="D78" s="245"/>
      <c r="E78" s="250"/>
      <c r="F78" s="251"/>
      <c r="G78" s="52"/>
      <c r="H78" s="99"/>
      <c r="I78" s="100"/>
      <c r="J78" s="101"/>
      <c r="K78" s="100"/>
      <c r="L78" s="103">
        <f t="shared" ref="L78:L85" si="14">I78*J78</f>
        <v>0</v>
      </c>
      <c r="M78" s="100"/>
      <c r="N78" s="100"/>
      <c r="O78" s="104">
        <f t="shared" ref="O78:O85" si="15">M78*N78</f>
        <v>0</v>
      </c>
      <c r="P78" s="252">
        <f>O86</f>
        <v>0</v>
      </c>
      <c r="Q78" s="241"/>
      <c r="R78" s="253"/>
      <c r="S78" s="52"/>
      <c r="T78" s="99"/>
      <c r="U78" s="105"/>
      <c r="V78" s="105"/>
      <c r="W78" s="256"/>
      <c r="X78" s="191"/>
      <c r="Y78" s="191"/>
      <c r="Z78" s="247"/>
      <c r="AA78" s="244"/>
      <c r="AB78" s="244"/>
      <c r="AC78" s="241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</row>
    <row r="79" spans="1:49" ht="13.5" customHeight="1">
      <c r="A79" s="242"/>
      <c r="B79" s="242"/>
      <c r="C79" s="246"/>
      <c r="D79" s="247"/>
      <c r="E79" s="242"/>
      <c r="F79" s="242"/>
      <c r="G79" s="52"/>
      <c r="H79" s="99"/>
      <c r="I79" s="100"/>
      <c r="J79" s="101"/>
      <c r="K79" s="100"/>
      <c r="L79" s="103">
        <f t="shared" si="14"/>
        <v>0</v>
      </c>
      <c r="M79" s="100"/>
      <c r="N79" s="100"/>
      <c r="O79" s="104">
        <f t="shared" si="15"/>
        <v>0</v>
      </c>
      <c r="P79" s="242"/>
      <c r="Q79" s="242"/>
      <c r="R79" s="254"/>
      <c r="S79" s="52"/>
      <c r="T79" s="99"/>
      <c r="U79" s="105"/>
      <c r="V79" s="105"/>
      <c r="W79" s="246"/>
      <c r="X79" s="191"/>
      <c r="Y79" s="191"/>
      <c r="Z79" s="247"/>
      <c r="AA79" s="246"/>
      <c r="AB79" s="246"/>
      <c r="AC79" s="242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</row>
    <row r="80" spans="1:49" ht="13.5" customHeight="1">
      <c r="A80" s="242"/>
      <c r="B80" s="242"/>
      <c r="C80" s="246"/>
      <c r="D80" s="247"/>
      <c r="E80" s="242"/>
      <c r="F80" s="242"/>
      <c r="G80" s="52"/>
      <c r="H80" s="99"/>
      <c r="I80" s="100"/>
      <c r="J80" s="101"/>
      <c r="K80" s="100"/>
      <c r="L80" s="103">
        <f t="shared" si="14"/>
        <v>0</v>
      </c>
      <c r="M80" s="100"/>
      <c r="N80" s="100"/>
      <c r="O80" s="104">
        <f t="shared" si="15"/>
        <v>0</v>
      </c>
      <c r="P80" s="242"/>
      <c r="Q80" s="242"/>
      <c r="R80" s="254"/>
      <c r="S80" s="52"/>
      <c r="T80" s="99"/>
      <c r="U80" s="105"/>
      <c r="V80" s="105"/>
      <c r="W80" s="246"/>
      <c r="X80" s="191"/>
      <c r="Y80" s="191"/>
      <c r="Z80" s="247"/>
      <c r="AA80" s="246"/>
      <c r="AB80" s="246"/>
      <c r="AC80" s="242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</row>
    <row r="81" spans="1:49" ht="13.5" customHeight="1">
      <c r="A81" s="242"/>
      <c r="B81" s="242"/>
      <c r="C81" s="246"/>
      <c r="D81" s="247"/>
      <c r="E81" s="242"/>
      <c r="F81" s="242"/>
      <c r="G81" s="52"/>
      <c r="H81" s="99"/>
      <c r="I81" s="100"/>
      <c r="J81" s="101"/>
      <c r="K81" s="100"/>
      <c r="L81" s="103">
        <f t="shared" si="14"/>
        <v>0</v>
      </c>
      <c r="M81" s="100"/>
      <c r="N81" s="100"/>
      <c r="O81" s="104">
        <f t="shared" si="15"/>
        <v>0</v>
      </c>
      <c r="P81" s="242"/>
      <c r="Q81" s="242"/>
      <c r="R81" s="254"/>
      <c r="S81" s="52"/>
      <c r="T81" s="99"/>
      <c r="U81" s="105"/>
      <c r="V81" s="105"/>
      <c r="W81" s="246"/>
      <c r="X81" s="191"/>
      <c r="Y81" s="191"/>
      <c r="Z81" s="247"/>
      <c r="AA81" s="246"/>
      <c r="AB81" s="246"/>
      <c r="AC81" s="242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</row>
    <row r="82" spans="1:49" ht="13.5" customHeight="1">
      <c r="A82" s="242"/>
      <c r="B82" s="242"/>
      <c r="C82" s="246"/>
      <c r="D82" s="247"/>
      <c r="E82" s="242"/>
      <c r="F82" s="242"/>
      <c r="G82" s="52"/>
      <c r="H82" s="99"/>
      <c r="I82" s="100"/>
      <c r="J82" s="101"/>
      <c r="K82" s="100"/>
      <c r="L82" s="103">
        <f t="shared" si="14"/>
        <v>0</v>
      </c>
      <c r="M82" s="100"/>
      <c r="N82" s="100"/>
      <c r="O82" s="104">
        <f t="shared" si="15"/>
        <v>0</v>
      </c>
      <c r="P82" s="242"/>
      <c r="Q82" s="242"/>
      <c r="R82" s="254"/>
      <c r="S82" s="52"/>
      <c r="T82" s="99"/>
      <c r="U82" s="105"/>
      <c r="V82" s="105"/>
      <c r="W82" s="246"/>
      <c r="X82" s="191"/>
      <c r="Y82" s="191"/>
      <c r="Z82" s="247"/>
      <c r="AA82" s="246"/>
      <c r="AB82" s="246"/>
      <c r="AC82" s="242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</row>
    <row r="83" spans="1:49" ht="13.5" customHeight="1">
      <c r="A83" s="242"/>
      <c r="B83" s="242"/>
      <c r="C83" s="246"/>
      <c r="D83" s="247"/>
      <c r="E83" s="242"/>
      <c r="F83" s="242"/>
      <c r="G83" s="52"/>
      <c r="H83" s="99"/>
      <c r="I83" s="100"/>
      <c r="J83" s="101"/>
      <c r="K83" s="100"/>
      <c r="L83" s="103">
        <f t="shared" si="14"/>
        <v>0</v>
      </c>
      <c r="M83" s="100"/>
      <c r="N83" s="100"/>
      <c r="O83" s="104">
        <f t="shared" si="15"/>
        <v>0</v>
      </c>
      <c r="P83" s="242"/>
      <c r="Q83" s="242"/>
      <c r="R83" s="254"/>
      <c r="S83" s="52"/>
      <c r="T83" s="99"/>
      <c r="U83" s="105"/>
      <c r="V83" s="105"/>
      <c r="W83" s="246"/>
      <c r="X83" s="191"/>
      <c r="Y83" s="191"/>
      <c r="Z83" s="247"/>
      <c r="AA83" s="246"/>
      <c r="AB83" s="246"/>
      <c r="AC83" s="242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</row>
    <row r="84" spans="1:49" ht="13.5" customHeight="1">
      <c r="A84" s="242"/>
      <c r="B84" s="242"/>
      <c r="C84" s="246"/>
      <c r="D84" s="247"/>
      <c r="E84" s="242"/>
      <c r="F84" s="242"/>
      <c r="G84" s="52"/>
      <c r="H84" s="99"/>
      <c r="I84" s="100"/>
      <c r="J84" s="101"/>
      <c r="K84" s="100"/>
      <c r="L84" s="103">
        <f t="shared" si="14"/>
        <v>0</v>
      </c>
      <c r="M84" s="100"/>
      <c r="N84" s="100"/>
      <c r="O84" s="104">
        <f t="shared" si="15"/>
        <v>0</v>
      </c>
      <c r="P84" s="242"/>
      <c r="Q84" s="242"/>
      <c r="R84" s="254"/>
      <c r="S84" s="52"/>
      <c r="T84" s="99"/>
      <c r="U84" s="105"/>
      <c r="V84" s="105"/>
      <c r="W84" s="246"/>
      <c r="X84" s="191"/>
      <c r="Y84" s="191"/>
      <c r="Z84" s="247"/>
      <c r="AA84" s="246"/>
      <c r="AB84" s="246"/>
      <c r="AC84" s="242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</row>
    <row r="85" spans="1:49" ht="13.5" customHeight="1">
      <c r="A85" s="242"/>
      <c r="B85" s="242"/>
      <c r="C85" s="246"/>
      <c r="D85" s="247"/>
      <c r="E85" s="242"/>
      <c r="F85" s="242"/>
      <c r="G85" s="52"/>
      <c r="H85" s="99"/>
      <c r="I85" s="100"/>
      <c r="J85" s="101"/>
      <c r="K85" s="100"/>
      <c r="L85" s="103">
        <f t="shared" si="14"/>
        <v>0</v>
      </c>
      <c r="M85" s="100"/>
      <c r="N85" s="100"/>
      <c r="O85" s="104">
        <f t="shared" si="15"/>
        <v>0</v>
      </c>
      <c r="P85" s="242"/>
      <c r="Q85" s="242"/>
      <c r="R85" s="254"/>
      <c r="S85" s="52"/>
      <c r="T85" s="99"/>
      <c r="U85" s="105"/>
      <c r="V85" s="105"/>
      <c r="W85" s="246"/>
      <c r="X85" s="191"/>
      <c r="Y85" s="191"/>
      <c r="Z85" s="247"/>
      <c r="AA85" s="246"/>
      <c r="AB85" s="246"/>
      <c r="AC85" s="242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</row>
    <row r="86" spans="1:49" ht="13.5" customHeight="1">
      <c r="A86" s="243"/>
      <c r="B86" s="243"/>
      <c r="C86" s="248"/>
      <c r="D86" s="249"/>
      <c r="E86" s="243"/>
      <c r="F86" s="243"/>
      <c r="G86" s="106"/>
      <c r="H86" s="107"/>
      <c r="I86" s="108"/>
      <c r="J86" s="109"/>
      <c r="K86" s="108"/>
      <c r="L86" s="111">
        <f>SUM(L78:L85)</f>
        <v>0</v>
      </c>
      <c r="M86" s="108"/>
      <c r="N86" s="108"/>
      <c r="O86" s="111">
        <f>SUM(O78:O85)</f>
        <v>0</v>
      </c>
      <c r="P86" s="243"/>
      <c r="Q86" s="243"/>
      <c r="R86" s="255"/>
      <c r="S86" s="106"/>
      <c r="T86" s="107"/>
      <c r="U86" s="112"/>
      <c r="V86" s="112"/>
      <c r="W86" s="248"/>
      <c r="X86" s="169"/>
      <c r="Y86" s="169"/>
      <c r="Z86" s="249"/>
      <c r="AA86" s="248"/>
      <c r="AB86" s="248"/>
      <c r="AC86" s="243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</row>
    <row r="87" spans="1:49" ht="13.5" customHeight="1">
      <c r="A87" s="241"/>
      <c r="B87" s="241">
        <v>8</v>
      </c>
      <c r="C87" s="244"/>
      <c r="D87" s="245"/>
      <c r="E87" s="250"/>
      <c r="F87" s="251"/>
      <c r="G87" s="52"/>
      <c r="H87" s="99"/>
      <c r="I87" s="100"/>
      <c r="J87" s="101"/>
      <c r="K87" s="100"/>
      <c r="L87" s="103">
        <f t="shared" ref="L87:L94" si="16">I87*J87</f>
        <v>0</v>
      </c>
      <c r="M87" s="100"/>
      <c r="N87" s="100"/>
      <c r="O87" s="104">
        <f t="shared" ref="O87:O94" si="17">M87*N87</f>
        <v>0</v>
      </c>
      <c r="P87" s="252">
        <f>O95</f>
        <v>0</v>
      </c>
      <c r="Q87" s="241"/>
      <c r="R87" s="253"/>
      <c r="S87" s="52"/>
      <c r="T87" s="99"/>
      <c r="U87" s="105"/>
      <c r="V87" s="105"/>
      <c r="W87" s="256"/>
      <c r="X87" s="191"/>
      <c r="Y87" s="191"/>
      <c r="Z87" s="247"/>
      <c r="AA87" s="244"/>
      <c r="AB87" s="244"/>
      <c r="AC87" s="241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</row>
    <row r="88" spans="1:49" ht="13.5" customHeight="1">
      <c r="A88" s="242"/>
      <c r="B88" s="242"/>
      <c r="C88" s="246"/>
      <c r="D88" s="247"/>
      <c r="E88" s="242"/>
      <c r="F88" s="242"/>
      <c r="G88" s="52"/>
      <c r="H88" s="99"/>
      <c r="I88" s="100"/>
      <c r="J88" s="101"/>
      <c r="K88" s="100"/>
      <c r="L88" s="103">
        <f t="shared" si="16"/>
        <v>0</v>
      </c>
      <c r="M88" s="100"/>
      <c r="N88" s="100"/>
      <c r="O88" s="104">
        <f t="shared" si="17"/>
        <v>0</v>
      </c>
      <c r="P88" s="242"/>
      <c r="Q88" s="242"/>
      <c r="R88" s="254"/>
      <c r="S88" s="52"/>
      <c r="T88" s="99"/>
      <c r="U88" s="105"/>
      <c r="V88" s="105"/>
      <c r="W88" s="246"/>
      <c r="X88" s="191"/>
      <c r="Y88" s="191"/>
      <c r="Z88" s="247"/>
      <c r="AA88" s="246"/>
      <c r="AB88" s="246"/>
      <c r="AC88" s="242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</row>
    <row r="89" spans="1:49" ht="13.5" customHeight="1">
      <c r="A89" s="242"/>
      <c r="B89" s="242"/>
      <c r="C89" s="246"/>
      <c r="D89" s="247"/>
      <c r="E89" s="242"/>
      <c r="F89" s="242"/>
      <c r="G89" s="52"/>
      <c r="H89" s="99"/>
      <c r="I89" s="100"/>
      <c r="J89" s="101"/>
      <c r="K89" s="100"/>
      <c r="L89" s="103">
        <f t="shared" si="16"/>
        <v>0</v>
      </c>
      <c r="M89" s="100"/>
      <c r="N89" s="100"/>
      <c r="O89" s="104">
        <f t="shared" si="17"/>
        <v>0</v>
      </c>
      <c r="P89" s="242"/>
      <c r="Q89" s="242"/>
      <c r="R89" s="254"/>
      <c r="S89" s="52"/>
      <c r="T89" s="99"/>
      <c r="U89" s="105"/>
      <c r="V89" s="105"/>
      <c r="W89" s="246"/>
      <c r="X89" s="191"/>
      <c r="Y89" s="191"/>
      <c r="Z89" s="247"/>
      <c r="AA89" s="246"/>
      <c r="AB89" s="246"/>
      <c r="AC89" s="242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</row>
    <row r="90" spans="1:49" ht="13.5" customHeight="1">
      <c r="A90" s="242"/>
      <c r="B90" s="242"/>
      <c r="C90" s="246"/>
      <c r="D90" s="247"/>
      <c r="E90" s="242"/>
      <c r="F90" s="242"/>
      <c r="G90" s="52"/>
      <c r="H90" s="99"/>
      <c r="I90" s="100"/>
      <c r="J90" s="101"/>
      <c r="K90" s="100"/>
      <c r="L90" s="103">
        <f t="shared" si="16"/>
        <v>0</v>
      </c>
      <c r="M90" s="100"/>
      <c r="N90" s="100"/>
      <c r="O90" s="104">
        <f t="shared" si="17"/>
        <v>0</v>
      </c>
      <c r="P90" s="242"/>
      <c r="Q90" s="242"/>
      <c r="R90" s="254"/>
      <c r="S90" s="52"/>
      <c r="T90" s="99"/>
      <c r="U90" s="105"/>
      <c r="V90" s="105"/>
      <c r="W90" s="246"/>
      <c r="X90" s="191"/>
      <c r="Y90" s="191"/>
      <c r="Z90" s="247"/>
      <c r="AA90" s="246"/>
      <c r="AB90" s="246"/>
      <c r="AC90" s="242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</row>
    <row r="91" spans="1:49" ht="13.5" customHeight="1">
      <c r="A91" s="242"/>
      <c r="B91" s="242"/>
      <c r="C91" s="246"/>
      <c r="D91" s="247"/>
      <c r="E91" s="242"/>
      <c r="F91" s="242"/>
      <c r="G91" s="52"/>
      <c r="H91" s="99"/>
      <c r="I91" s="100"/>
      <c r="J91" s="101"/>
      <c r="K91" s="100"/>
      <c r="L91" s="103">
        <f t="shared" si="16"/>
        <v>0</v>
      </c>
      <c r="M91" s="100"/>
      <c r="N91" s="100"/>
      <c r="O91" s="104">
        <f t="shared" si="17"/>
        <v>0</v>
      </c>
      <c r="P91" s="242"/>
      <c r="Q91" s="242"/>
      <c r="R91" s="254"/>
      <c r="S91" s="52"/>
      <c r="T91" s="99"/>
      <c r="U91" s="105"/>
      <c r="V91" s="105"/>
      <c r="W91" s="246"/>
      <c r="X91" s="191"/>
      <c r="Y91" s="191"/>
      <c r="Z91" s="247"/>
      <c r="AA91" s="246"/>
      <c r="AB91" s="246"/>
      <c r="AC91" s="242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</row>
    <row r="92" spans="1:49" ht="13.5" customHeight="1">
      <c r="A92" s="242"/>
      <c r="B92" s="242"/>
      <c r="C92" s="246"/>
      <c r="D92" s="247"/>
      <c r="E92" s="242"/>
      <c r="F92" s="242"/>
      <c r="G92" s="52"/>
      <c r="H92" s="99"/>
      <c r="I92" s="100"/>
      <c r="J92" s="101"/>
      <c r="K92" s="100"/>
      <c r="L92" s="103">
        <f t="shared" si="16"/>
        <v>0</v>
      </c>
      <c r="M92" s="100"/>
      <c r="N92" s="100"/>
      <c r="O92" s="104">
        <f t="shared" si="17"/>
        <v>0</v>
      </c>
      <c r="P92" s="242"/>
      <c r="Q92" s="242"/>
      <c r="R92" s="254"/>
      <c r="S92" s="52"/>
      <c r="T92" s="99"/>
      <c r="U92" s="105"/>
      <c r="V92" s="105"/>
      <c r="W92" s="246"/>
      <c r="X92" s="191"/>
      <c r="Y92" s="191"/>
      <c r="Z92" s="247"/>
      <c r="AA92" s="246"/>
      <c r="AB92" s="246"/>
      <c r="AC92" s="242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</row>
    <row r="93" spans="1:49" ht="13.5" customHeight="1">
      <c r="A93" s="242"/>
      <c r="B93" s="242"/>
      <c r="C93" s="246"/>
      <c r="D93" s="247"/>
      <c r="E93" s="242"/>
      <c r="F93" s="242"/>
      <c r="G93" s="52"/>
      <c r="H93" s="99"/>
      <c r="I93" s="100"/>
      <c r="J93" s="101"/>
      <c r="K93" s="100"/>
      <c r="L93" s="103">
        <f t="shared" si="16"/>
        <v>0</v>
      </c>
      <c r="M93" s="100"/>
      <c r="N93" s="100"/>
      <c r="O93" s="104">
        <f t="shared" si="17"/>
        <v>0</v>
      </c>
      <c r="P93" s="242"/>
      <c r="Q93" s="242"/>
      <c r="R93" s="254"/>
      <c r="S93" s="52"/>
      <c r="T93" s="99"/>
      <c r="U93" s="105"/>
      <c r="V93" s="105"/>
      <c r="W93" s="246"/>
      <c r="X93" s="191"/>
      <c r="Y93" s="191"/>
      <c r="Z93" s="247"/>
      <c r="AA93" s="246"/>
      <c r="AB93" s="246"/>
      <c r="AC93" s="242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</row>
    <row r="94" spans="1:49" ht="13.5" customHeight="1">
      <c r="A94" s="242"/>
      <c r="B94" s="242"/>
      <c r="C94" s="246"/>
      <c r="D94" s="247"/>
      <c r="E94" s="242"/>
      <c r="F94" s="242"/>
      <c r="G94" s="52"/>
      <c r="H94" s="99"/>
      <c r="I94" s="100"/>
      <c r="J94" s="101"/>
      <c r="K94" s="100"/>
      <c r="L94" s="103">
        <f t="shared" si="16"/>
        <v>0</v>
      </c>
      <c r="M94" s="100"/>
      <c r="N94" s="100"/>
      <c r="O94" s="104">
        <f t="shared" si="17"/>
        <v>0</v>
      </c>
      <c r="P94" s="242"/>
      <c r="Q94" s="242"/>
      <c r="R94" s="254"/>
      <c r="S94" s="52"/>
      <c r="T94" s="99"/>
      <c r="U94" s="105"/>
      <c r="V94" s="105"/>
      <c r="W94" s="246"/>
      <c r="X94" s="191"/>
      <c r="Y94" s="191"/>
      <c r="Z94" s="247"/>
      <c r="AA94" s="246"/>
      <c r="AB94" s="246"/>
      <c r="AC94" s="242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</row>
    <row r="95" spans="1:49" ht="13.5" customHeight="1">
      <c r="A95" s="243"/>
      <c r="B95" s="243"/>
      <c r="C95" s="248"/>
      <c r="D95" s="249"/>
      <c r="E95" s="243"/>
      <c r="F95" s="243"/>
      <c r="G95" s="106"/>
      <c r="H95" s="107"/>
      <c r="I95" s="108"/>
      <c r="J95" s="109"/>
      <c r="K95" s="108"/>
      <c r="L95" s="111">
        <f>SUM(L87:L94)</f>
        <v>0</v>
      </c>
      <c r="M95" s="108"/>
      <c r="N95" s="108"/>
      <c r="O95" s="111">
        <f>SUM(O87:O94)</f>
        <v>0</v>
      </c>
      <c r="P95" s="243"/>
      <c r="Q95" s="243"/>
      <c r="R95" s="255"/>
      <c r="S95" s="106"/>
      <c r="T95" s="107"/>
      <c r="U95" s="112"/>
      <c r="V95" s="112"/>
      <c r="W95" s="248"/>
      <c r="X95" s="169"/>
      <c r="Y95" s="169"/>
      <c r="Z95" s="249"/>
      <c r="AA95" s="248"/>
      <c r="AB95" s="248"/>
      <c r="AC95" s="243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</row>
    <row r="96" spans="1:49" ht="13.5" customHeight="1">
      <c r="A96" s="241"/>
      <c r="B96" s="241">
        <v>9</v>
      </c>
      <c r="C96" s="244"/>
      <c r="D96" s="245"/>
      <c r="E96" s="250"/>
      <c r="F96" s="251"/>
      <c r="G96" s="52"/>
      <c r="H96" s="99"/>
      <c r="I96" s="100"/>
      <c r="J96" s="101"/>
      <c r="K96" s="100"/>
      <c r="L96" s="103">
        <f t="shared" ref="L96:L103" si="18">I96*J96</f>
        <v>0</v>
      </c>
      <c r="M96" s="100"/>
      <c r="N96" s="100"/>
      <c r="O96" s="104">
        <f t="shared" ref="O96:O103" si="19">M96*N96</f>
        <v>0</v>
      </c>
      <c r="P96" s="252">
        <f>O104</f>
        <v>0</v>
      </c>
      <c r="Q96" s="241"/>
      <c r="R96" s="253"/>
      <c r="S96" s="52"/>
      <c r="T96" s="99"/>
      <c r="U96" s="105"/>
      <c r="V96" s="105"/>
      <c r="W96" s="256"/>
      <c r="X96" s="191"/>
      <c r="Y96" s="191"/>
      <c r="Z96" s="247"/>
      <c r="AA96" s="244"/>
      <c r="AB96" s="244"/>
      <c r="AC96" s="241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</row>
    <row r="97" spans="1:49" ht="13.5" customHeight="1">
      <c r="A97" s="242"/>
      <c r="B97" s="242"/>
      <c r="C97" s="246"/>
      <c r="D97" s="247"/>
      <c r="E97" s="242"/>
      <c r="F97" s="242"/>
      <c r="G97" s="52"/>
      <c r="H97" s="99"/>
      <c r="I97" s="100"/>
      <c r="J97" s="101"/>
      <c r="K97" s="100"/>
      <c r="L97" s="103">
        <f t="shared" si="18"/>
        <v>0</v>
      </c>
      <c r="M97" s="100"/>
      <c r="N97" s="100"/>
      <c r="O97" s="104">
        <f t="shared" si="19"/>
        <v>0</v>
      </c>
      <c r="P97" s="242"/>
      <c r="Q97" s="242"/>
      <c r="R97" s="254"/>
      <c r="S97" s="52"/>
      <c r="T97" s="99"/>
      <c r="U97" s="105"/>
      <c r="V97" s="105"/>
      <c r="W97" s="246"/>
      <c r="X97" s="191"/>
      <c r="Y97" s="191"/>
      <c r="Z97" s="247"/>
      <c r="AA97" s="246"/>
      <c r="AB97" s="246"/>
      <c r="AC97" s="242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</row>
    <row r="98" spans="1:49" ht="13.5" customHeight="1">
      <c r="A98" s="242"/>
      <c r="B98" s="242"/>
      <c r="C98" s="246"/>
      <c r="D98" s="247"/>
      <c r="E98" s="242"/>
      <c r="F98" s="242"/>
      <c r="G98" s="52"/>
      <c r="H98" s="99"/>
      <c r="I98" s="100"/>
      <c r="J98" s="101"/>
      <c r="K98" s="100"/>
      <c r="L98" s="103">
        <f t="shared" si="18"/>
        <v>0</v>
      </c>
      <c r="M98" s="100"/>
      <c r="N98" s="100"/>
      <c r="O98" s="104">
        <f t="shared" si="19"/>
        <v>0</v>
      </c>
      <c r="P98" s="242"/>
      <c r="Q98" s="242"/>
      <c r="R98" s="254"/>
      <c r="S98" s="52"/>
      <c r="T98" s="99"/>
      <c r="U98" s="105"/>
      <c r="V98" s="105"/>
      <c r="W98" s="246"/>
      <c r="X98" s="191"/>
      <c r="Y98" s="191"/>
      <c r="Z98" s="247"/>
      <c r="AA98" s="246"/>
      <c r="AB98" s="246"/>
      <c r="AC98" s="242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</row>
    <row r="99" spans="1:49" ht="13.5" customHeight="1">
      <c r="A99" s="242"/>
      <c r="B99" s="242"/>
      <c r="C99" s="246"/>
      <c r="D99" s="247"/>
      <c r="E99" s="242"/>
      <c r="F99" s="242"/>
      <c r="G99" s="52"/>
      <c r="H99" s="99"/>
      <c r="I99" s="100"/>
      <c r="J99" s="101"/>
      <c r="K99" s="100"/>
      <c r="L99" s="103">
        <f t="shared" si="18"/>
        <v>0</v>
      </c>
      <c r="M99" s="100"/>
      <c r="N99" s="100"/>
      <c r="O99" s="104">
        <f t="shared" si="19"/>
        <v>0</v>
      </c>
      <c r="P99" s="242"/>
      <c r="Q99" s="242"/>
      <c r="R99" s="254"/>
      <c r="S99" s="52"/>
      <c r="T99" s="99"/>
      <c r="U99" s="105"/>
      <c r="V99" s="105"/>
      <c r="W99" s="246"/>
      <c r="X99" s="191"/>
      <c r="Y99" s="191"/>
      <c r="Z99" s="247"/>
      <c r="AA99" s="246"/>
      <c r="AB99" s="246"/>
      <c r="AC99" s="242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</row>
    <row r="100" spans="1:49" ht="13.5" customHeight="1">
      <c r="A100" s="242"/>
      <c r="B100" s="242"/>
      <c r="C100" s="246"/>
      <c r="D100" s="247"/>
      <c r="E100" s="242"/>
      <c r="F100" s="242"/>
      <c r="G100" s="52"/>
      <c r="H100" s="99"/>
      <c r="I100" s="100"/>
      <c r="J100" s="101"/>
      <c r="K100" s="100"/>
      <c r="L100" s="103">
        <f t="shared" si="18"/>
        <v>0</v>
      </c>
      <c r="M100" s="100"/>
      <c r="N100" s="100"/>
      <c r="O100" s="104">
        <f t="shared" si="19"/>
        <v>0</v>
      </c>
      <c r="P100" s="242"/>
      <c r="Q100" s="242"/>
      <c r="R100" s="254"/>
      <c r="S100" s="52"/>
      <c r="T100" s="99"/>
      <c r="U100" s="105"/>
      <c r="V100" s="105"/>
      <c r="W100" s="246"/>
      <c r="X100" s="191"/>
      <c r="Y100" s="191"/>
      <c r="Z100" s="247"/>
      <c r="AA100" s="246"/>
      <c r="AB100" s="246"/>
      <c r="AC100" s="242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</row>
    <row r="101" spans="1:49" ht="13.5" customHeight="1">
      <c r="A101" s="242"/>
      <c r="B101" s="242"/>
      <c r="C101" s="246"/>
      <c r="D101" s="247"/>
      <c r="E101" s="242"/>
      <c r="F101" s="242"/>
      <c r="G101" s="52"/>
      <c r="H101" s="99"/>
      <c r="I101" s="100"/>
      <c r="J101" s="101"/>
      <c r="K101" s="100"/>
      <c r="L101" s="103">
        <f t="shared" si="18"/>
        <v>0</v>
      </c>
      <c r="M101" s="100"/>
      <c r="N101" s="100"/>
      <c r="O101" s="104">
        <f t="shared" si="19"/>
        <v>0</v>
      </c>
      <c r="P101" s="242"/>
      <c r="Q101" s="242"/>
      <c r="R101" s="254"/>
      <c r="S101" s="52"/>
      <c r="T101" s="99"/>
      <c r="U101" s="105"/>
      <c r="V101" s="105"/>
      <c r="W101" s="246"/>
      <c r="X101" s="191"/>
      <c r="Y101" s="191"/>
      <c r="Z101" s="247"/>
      <c r="AA101" s="246"/>
      <c r="AB101" s="246"/>
      <c r="AC101" s="242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</row>
    <row r="102" spans="1:49" ht="13.5" customHeight="1">
      <c r="A102" s="242"/>
      <c r="B102" s="242"/>
      <c r="C102" s="246"/>
      <c r="D102" s="247"/>
      <c r="E102" s="242"/>
      <c r="F102" s="242"/>
      <c r="G102" s="52"/>
      <c r="H102" s="99"/>
      <c r="I102" s="100"/>
      <c r="J102" s="101"/>
      <c r="K102" s="100"/>
      <c r="L102" s="103">
        <f t="shared" si="18"/>
        <v>0</v>
      </c>
      <c r="M102" s="100"/>
      <c r="N102" s="100"/>
      <c r="O102" s="104">
        <f t="shared" si="19"/>
        <v>0</v>
      </c>
      <c r="P102" s="242"/>
      <c r="Q102" s="242"/>
      <c r="R102" s="254"/>
      <c r="S102" s="52"/>
      <c r="T102" s="99"/>
      <c r="U102" s="105"/>
      <c r="V102" s="105"/>
      <c r="W102" s="246"/>
      <c r="X102" s="191"/>
      <c r="Y102" s="191"/>
      <c r="Z102" s="247"/>
      <c r="AA102" s="246"/>
      <c r="AB102" s="246"/>
      <c r="AC102" s="242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</row>
    <row r="103" spans="1:49" ht="13.5" customHeight="1">
      <c r="A103" s="242"/>
      <c r="B103" s="242"/>
      <c r="C103" s="246"/>
      <c r="D103" s="247"/>
      <c r="E103" s="242"/>
      <c r="F103" s="242"/>
      <c r="G103" s="52"/>
      <c r="H103" s="99"/>
      <c r="I103" s="100"/>
      <c r="J103" s="101"/>
      <c r="K103" s="100"/>
      <c r="L103" s="103">
        <f t="shared" si="18"/>
        <v>0</v>
      </c>
      <c r="M103" s="100"/>
      <c r="N103" s="100"/>
      <c r="O103" s="104">
        <f t="shared" si="19"/>
        <v>0</v>
      </c>
      <c r="P103" s="242"/>
      <c r="Q103" s="242"/>
      <c r="R103" s="254"/>
      <c r="S103" s="52"/>
      <c r="T103" s="99"/>
      <c r="U103" s="105"/>
      <c r="V103" s="105"/>
      <c r="W103" s="246"/>
      <c r="X103" s="191"/>
      <c r="Y103" s="191"/>
      <c r="Z103" s="247"/>
      <c r="AA103" s="246"/>
      <c r="AB103" s="246"/>
      <c r="AC103" s="242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</row>
    <row r="104" spans="1:49" ht="13.5" customHeight="1">
      <c r="A104" s="243"/>
      <c r="B104" s="243"/>
      <c r="C104" s="248"/>
      <c r="D104" s="249"/>
      <c r="E104" s="243"/>
      <c r="F104" s="243"/>
      <c r="G104" s="106"/>
      <c r="H104" s="107"/>
      <c r="I104" s="108"/>
      <c r="J104" s="109"/>
      <c r="K104" s="108"/>
      <c r="L104" s="111">
        <f>SUM(L96:L103)</f>
        <v>0</v>
      </c>
      <c r="M104" s="108"/>
      <c r="N104" s="108"/>
      <c r="O104" s="111">
        <f>SUM(O96:O103)</f>
        <v>0</v>
      </c>
      <c r="P104" s="243"/>
      <c r="Q104" s="243"/>
      <c r="R104" s="255"/>
      <c r="S104" s="106"/>
      <c r="T104" s="107"/>
      <c r="U104" s="112"/>
      <c r="V104" s="112"/>
      <c r="W104" s="248"/>
      <c r="X104" s="169"/>
      <c r="Y104" s="169"/>
      <c r="Z104" s="249"/>
      <c r="AA104" s="248"/>
      <c r="AB104" s="248"/>
      <c r="AC104" s="243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</row>
    <row r="105" spans="1:49" ht="13.5" customHeight="1">
      <c r="A105" s="241"/>
      <c r="B105" s="241">
        <v>10</v>
      </c>
      <c r="C105" s="244"/>
      <c r="D105" s="245"/>
      <c r="E105" s="250"/>
      <c r="F105" s="251"/>
      <c r="G105" s="52"/>
      <c r="H105" s="99"/>
      <c r="I105" s="100"/>
      <c r="J105" s="101"/>
      <c r="K105" s="100"/>
      <c r="L105" s="103">
        <f t="shared" ref="L105:L112" si="20">I105*J105</f>
        <v>0</v>
      </c>
      <c r="M105" s="100"/>
      <c r="N105" s="100"/>
      <c r="O105" s="104">
        <f t="shared" ref="O105:O112" si="21">M105*N105</f>
        <v>0</v>
      </c>
      <c r="P105" s="252">
        <f>O113</f>
        <v>0</v>
      </c>
      <c r="Q105" s="241"/>
      <c r="R105" s="253"/>
      <c r="S105" s="52"/>
      <c r="T105" s="99"/>
      <c r="U105" s="105"/>
      <c r="V105" s="105"/>
      <c r="W105" s="256"/>
      <c r="X105" s="191"/>
      <c r="Y105" s="191"/>
      <c r="Z105" s="247"/>
      <c r="AA105" s="244"/>
      <c r="AB105" s="244"/>
      <c r="AC105" s="241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13.5" customHeight="1">
      <c r="A106" s="242"/>
      <c r="B106" s="242"/>
      <c r="C106" s="246"/>
      <c r="D106" s="247"/>
      <c r="E106" s="242"/>
      <c r="F106" s="242"/>
      <c r="G106" s="52"/>
      <c r="H106" s="99"/>
      <c r="I106" s="100"/>
      <c r="J106" s="101"/>
      <c r="K106" s="100"/>
      <c r="L106" s="103">
        <f t="shared" si="20"/>
        <v>0</v>
      </c>
      <c r="M106" s="100"/>
      <c r="N106" s="100"/>
      <c r="O106" s="104">
        <f t="shared" si="21"/>
        <v>0</v>
      </c>
      <c r="P106" s="242"/>
      <c r="Q106" s="242"/>
      <c r="R106" s="254"/>
      <c r="S106" s="52"/>
      <c r="T106" s="99"/>
      <c r="U106" s="105"/>
      <c r="V106" s="105"/>
      <c r="W106" s="246"/>
      <c r="X106" s="191"/>
      <c r="Y106" s="191"/>
      <c r="Z106" s="247"/>
      <c r="AA106" s="246"/>
      <c r="AB106" s="246"/>
      <c r="AC106" s="242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</row>
    <row r="107" spans="1:49" ht="13.5" customHeight="1">
      <c r="A107" s="242"/>
      <c r="B107" s="242"/>
      <c r="C107" s="246"/>
      <c r="D107" s="247"/>
      <c r="E107" s="242"/>
      <c r="F107" s="242"/>
      <c r="G107" s="52"/>
      <c r="H107" s="99"/>
      <c r="I107" s="100"/>
      <c r="J107" s="101"/>
      <c r="K107" s="100"/>
      <c r="L107" s="103">
        <f t="shared" si="20"/>
        <v>0</v>
      </c>
      <c r="M107" s="100"/>
      <c r="N107" s="100"/>
      <c r="O107" s="104">
        <f t="shared" si="21"/>
        <v>0</v>
      </c>
      <c r="P107" s="242"/>
      <c r="Q107" s="242"/>
      <c r="R107" s="254"/>
      <c r="S107" s="52"/>
      <c r="T107" s="99"/>
      <c r="U107" s="105"/>
      <c r="V107" s="105"/>
      <c r="W107" s="246"/>
      <c r="X107" s="191"/>
      <c r="Y107" s="191"/>
      <c r="Z107" s="247"/>
      <c r="AA107" s="246"/>
      <c r="AB107" s="246"/>
      <c r="AC107" s="242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</row>
    <row r="108" spans="1:49" ht="13.5" customHeight="1">
      <c r="A108" s="242"/>
      <c r="B108" s="242"/>
      <c r="C108" s="246"/>
      <c r="D108" s="247"/>
      <c r="E108" s="242"/>
      <c r="F108" s="242"/>
      <c r="G108" s="52"/>
      <c r="H108" s="99"/>
      <c r="I108" s="100"/>
      <c r="J108" s="101"/>
      <c r="K108" s="100"/>
      <c r="L108" s="103">
        <f t="shared" si="20"/>
        <v>0</v>
      </c>
      <c r="M108" s="100"/>
      <c r="N108" s="100"/>
      <c r="O108" s="104">
        <f t="shared" si="21"/>
        <v>0</v>
      </c>
      <c r="P108" s="242"/>
      <c r="Q108" s="242"/>
      <c r="R108" s="254"/>
      <c r="S108" s="52"/>
      <c r="T108" s="99"/>
      <c r="U108" s="105"/>
      <c r="V108" s="105"/>
      <c r="W108" s="246"/>
      <c r="X108" s="191"/>
      <c r="Y108" s="191"/>
      <c r="Z108" s="247"/>
      <c r="AA108" s="246"/>
      <c r="AB108" s="246"/>
      <c r="AC108" s="242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</row>
    <row r="109" spans="1:49" ht="13.5" customHeight="1">
      <c r="A109" s="242"/>
      <c r="B109" s="242"/>
      <c r="C109" s="246"/>
      <c r="D109" s="247"/>
      <c r="E109" s="242"/>
      <c r="F109" s="242"/>
      <c r="G109" s="52"/>
      <c r="H109" s="99"/>
      <c r="I109" s="100"/>
      <c r="J109" s="101"/>
      <c r="K109" s="100"/>
      <c r="L109" s="103">
        <f t="shared" si="20"/>
        <v>0</v>
      </c>
      <c r="M109" s="100"/>
      <c r="N109" s="100"/>
      <c r="O109" s="104">
        <f t="shared" si="21"/>
        <v>0</v>
      </c>
      <c r="P109" s="242"/>
      <c r="Q109" s="242"/>
      <c r="R109" s="254"/>
      <c r="S109" s="52"/>
      <c r="T109" s="99"/>
      <c r="U109" s="105"/>
      <c r="V109" s="105"/>
      <c r="W109" s="246"/>
      <c r="X109" s="191"/>
      <c r="Y109" s="191"/>
      <c r="Z109" s="247"/>
      <c r="AA109" s="246"/>
      <c r="AB109" s="246"/>
      <c r="AC109" s="242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</row>
    <row r="110" spans="1:49" ht="13.5" customHeight="1">
      <c r="A110" s="242"/>
      <c r="B110" s="242"/>
      <c r="C110" s="246"/>
      <c r="D110" s="247"/>
      <c r="E110" s="242"/>
      <c r="F110" s="242"/>
      <c r="G110" s="52"/>
      <c r="H110" s="99"/>
      <c r="I110" s="100"/>
      <c r="J110" s="101"/>
      <c r="K110" s="100"/>
      <c r="L110" s="103">
        <f t="shared" si="20"/>
        <v>0</v>
      </c>
      <c r="M110" s="100"/>
      <c r="N110" s="100"/>
      <c r="O110" s="104">
        <f t="shared" si="21"/>
        <v>0</v>
      </c>
      <c r="P110" s="242"/>
      <c r="Q110" s="242"/>
      <c r="R110" s="254"/>
      <c r="S110" s="52"/>
      <c r="T110" s="99"/>
      <c r="U110" s="105"/>
      <c r="V110" s="105"/>
      <c r="W110" s="246"/>
      <c r="X110" s="191"/>
      <c r="Y110" s="191"/>
      <c r="Z110" s="247"/>
      <c r="AA110" s="246"/>
      <c r="AB110" s="246"/>
      <c r="AC110" s="242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</row>
    <row r="111" spans="1:49" ht="13.5" customHeight="1">
      <c r="A111" s="242"/>
      <c r="B111" s="242"/>
      <c r="C111" s="246"/>
      <c r="D111" s="247"/>
      <c r="E111" s="242"/>
      <c r="F111" s="242"/>
      <c r="G111" s="52"/>
      <c r="H111" s="99"/>
      <c r="I111" s="100"/>
      <c r="J111" s="101"/>
      <c r="K111" s="100"/>
      <c r="L111" s="103">
        <f t="shared" si="20"/>
        <v>0</v>
      </c>
      <c r="M111" s="100"/>
      <c r="N111" s="100"/>
      <c r="O111" s="104">
        <f t="shared" si="21"/>
        <v>0</v>
      </c>
      <c r="P111" s="242"/>
      <c r="Q111" s="242"/>
      <c r="R111" s="254"/>
      <c r="S111" s="52"/>
      <c r="T111" s="99"/>
      <c r="U111" s="105"/>
      <c r="V111" s="105"/>
      <c r="W111" s="246"/>
      <c r="X111" s="191"/>
      <c r="Y111" s="191"/>
      <c r="Z111" s="247"/>
      <c r="AA111" s="246"/>
      <c r="AB111" s="246"/>
      <c r="AC111" s="242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</row>
    <row r="112" spans="1:49" ht="13.5" customHeight="1">
      <c r="A112" s="242"/>
      <c r="B112" s="242"/>
      <c r="C112" s="246"/>
      <c r="D112" s="247"/>
      <c r="E112" s="242"/>
      <c r="F112" s="242"/>
      <c r="G112" s="52"/>
      <c r="H112" s="99"/>
      <c r="I112" s="100"/>
      <c r="J112" s="101"/>
      <c r="K112" s="100"/>
      <c r="L112" s="103">
        <f t="shared" si="20"/>
        <v>0</v>
      </c>
      <c r="M112" s="100"/>
      <c r="N112" s="100"/>
      <c r="O112" s="104">
        <f t="shared" si="21"/>
        <v>0</v>
      </c>
      <c r="P112" s="242"/>
      <c r="Q112" s="242"/>
      <c r="R112" s="254"/>
      <c r="S112" s="52"/>
      <c r="T112" s="99"/>
      <c r="U112" s="105"/>
      <c r="V112" s="105"/>
      <c r="W112" s="246"/>
      <c r="X112" s="191"/>
      <c r="Y112" s="191"/>
      <c r="Z112" s="247"/>
      <c r="AA112" s="246"/>
      <c r="AB112" s="246"/>
      <c r="AC112" s="242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</row>
    <row r="113" spans="1:49" ht="13.5" customHeight="1">
      <c r="A113" s="243"/>
      <c r="B113" s="243"/>
      <c r="C113" s="248"/>
      <c r="D113" s="249"/>
      <c r="E113" s="243"/>
      <c r="F113" s="243"/>
      <c r="G113" s="106"/>
      <c r="H113" s="107"/>
      <c r="I113" s="108"/>
      <c r="J113" s="109"/>
      <c r="K113" s="108"/>
      <c r="L113" s="111">
        <f>SUM(L105:L112)</f>
        <v>0</v>
      </c>
      <c r="M113" s="108"/>
      <c r="N113" s="108"/>
      <c r="O113" s="111">
        <f>SUM(O105:O112)</f>
        <v>0</v>
      </c>
      <c r="P113" s="243"/>
      <c r="Q113" s="243"/>
      <c r="R113" s="255"/>
      <c r="S113" s="106"/>
      <c r="T113" s="107"/>
      <c r="U113" s="112"/>
      <c r="V113" s="112"/>
      <c r="W113" s="248"/>
      <c r="X113" s="169"/>
      <c r="Y113" s="169"/>
      <c r="Z113" s="249"/>
      <c r="AA113" s="248"/>
      <c r="AB113" s="248"/>
      <c r="AC113" s="243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</row>
    <row r="114" spans="1:49" ht="13.5" customHeight="1">
      <c r="A114" s="241"/>
      <c r="B114" s="241">
        <v>11</v>
      </c>
      <c r="C114" s="244"/>
      <c r="D114" s="245"/>
      <c r="E114" s="250"/>
      <c r="F114" s="251"/>
      <c r="G114" s="52"/>
      <c r="H114" s="99"/>
      <c r="I114" s="100"/>
      <c r="J114" s="101"/>
      <c r="K114" s="100"/>
      <c r="L114" s="103">
        <f t="shared" ref="L114:L121" si="22">I114*J114</f>
        <v>0</v>
      </c>
      <c r="M114" s="100"/>
      <c r="N114" s="100"/>
      <c r="O114" s="104">
        <f t="shared" ref="O114:O121" si="23">M114*N114</f>
        <v>0</v>
      </c>
      <c r="P114" s="252">
        <f>O122</f>
        <v>0</v>
      </c>
      <c r="Q114" s="241"/>
      <c r="R114" s="253"/>
      <c r="S114" s="52"/>
      <c r="T114" s="99"/>
      <c r="U114" s="105"/>
      <c r="V114" s="105"/>
      <c r="W114" s="256"/>
      <c r="X114" s="191"/>
      <c r="Y114" s="191"/>
      <c r="Z114" s="247"/>
      <c r="AA114" s="244"/>
      <c r="AB114" s="244"/>
      <c r="AC114" s="241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</row>
    <row r="115" spans="1:49" ht="13.5" customHeight="1">
      <c r="A115" s="242"/>
      <c r="B115" s="242"/>
      <c r="C115" s="246"/>
      <c r="D115" s="247"/>
      <c r="E115" s="242"/>
      <c r="F115" s="242"/>
      <c r="G115" s="52"/>
      <c r="H115" s="99"/>
      <c r="I115" s="100"/>
      <c r="J115" s="101"/>
      <c r="K115" s="100"/>
      <c r="L115" s="103">
        <f t="shared" si="22"/>
        <v>0</v>
      </c>
      <c r="M115" s="100"/>
      <c r="N115" s="100"/>
      <c r="O115" s="104">
        <f t="shared" si="23"/>
        <v>0</v>
      </c>
      <c r="P115" s="242"/>
      <c r="Q115" s="242"/>
      <c r="R115" s="254"/>
      <c r="S115" s="52"/>
      <c r="T115" s="99"/>
      <c r="U115" s="105"/>
      <c r="V115" s="105"/>
      <c r="W115" s="246"/>
      <c r="X115" s="191"/>
      <c r="Y115" s="191"/>
      <c r="Z115" s="247"/>
      <c r="AA115" s="246"/>
      <c r="AB115" s="246"/>
      <c r="AC115" s="242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</row>
    <row r="116" spans="1:49" ht="13.5" customHeight="1">
      <c r="A116" s="242"/>
      <c r="B116" s="242"/>
      <c r="C116" s="246"/>
      <c r="D116" s="247"/>
      <c r="E116" s="242"/>
      <c r="F116" s="242"/>
      <c r="G116" s="52"/>
      <c r="H116" s="99"/>
      <c r="I116" s="100"/>
      <c r="J116" s="101"/>
      <c r="K116" s="100"/>
      <c r="L116" s="103">
        <f t="shared" si="22"/>
        <v>0</v>
      </c>
      <c r="M116" s="100"/>
      <c r="N116" s="100"/>
      <c r="O116" s="104">
        <f t="shared" si="23"/>
        <v>0</v>
      </c>
      <c r="P116" s="242"/>
      <c r="Q116" s="242"/>
      <c r="R116" s="254"/>
      <c r="S116" s="52"/>
      <c r="T116" s="99"/>
      <c r="U116" s="105"/>
      <c r="V116" s="105"/>
      <c r="W116" s="246"/>
      <c r="X116" s="191"/>
      <c r="Y116" s="191"/>
      <c r="Z116" s="247"/>
      <c r="AA116" s="246"/>
      <c r="AB116" s="246"/>
      <c r="AC116" s="242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</row>
    <row r="117" spans="1:49" ht="13.5" customHeight="1">
      <c r="A117" s="242"/>
      <c r="B117" s="242"/>
      <c r="C117" s="246"/>
      <c r="D117" s="247"/>
      <c r="E117" s="242"/>
      <c r="F117" s="242"/>
      <c r="G117" s="52"/>
      <c r="H117" s="99"/>
      <c r="I117" s="100"/>
      <c r="J117" s="101"/>
      <c r="K117" s="100"/>
      <c r="L117" s="103">
        <f t="shared" si="22"/>
        <v>0</v>
      </c>
      <c r="M117" s="100"/>
      <c r="N117" s="100"/>
      <c r="O117" s="104">
        <f t="shared" si="23"/>
        <v>0</v>
      </c>
      <c r="P117" s="242"/>
      <c r="Q117" s="242"/>
      <c r="R117" s="254"/>
      <c r="S117" s="52"/>
      <c r="T117" s="99"/>
      <c r="U117" s="105"/>
      <c r="V117" s="105"/>
      <c r="W117" s="246"/>
      <c r="X117" s="191"/>
      <c r="Y117" s="191"/>
      <c r="Z117" s="247"/>
      <c r="AA117" s="246"/>
      <c r="AB117" s="246"/>
      <c r="AC117" s="242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</row>
    <row r="118" spans="1:49" ht="13.5" customHeight="1">
      <c r="A118" s="242"/>
      <c r="B118" s="242"/>
      <c r="C118" s="246"/>
      <c r="D118" s="247"/>
      <c r="E118" s="242"/>
      <c r="F118" s="242"/>
      <c r="G118" s="52"/>
      <c r="H118" s="99"/>
      <c r="I118" s="100"/>
      <c r="J118" s="101"/>
      <c r="K118" s="100"/>
      <c r="L118" s="103">
        <f t="shared" si="22"/>
        <v>0</v>
      </c>
      <c r="M118" s="100"/>
      <c r="N118" s="100"/>
      <c r="O118" s="104">
        <f t="shared" si="23"/>
        <v>0</v>
      </c>
      <c r="P118" s="242"/>
      <c r="Q118" s="242"/>
      <c r="R118" s="254"/>
      <c r="S118" s="52"/>
      <c r="T118" s="99"/>
      <c r="U118" s="105"/>
      <c r="V118" s="105"/>
      <c r="W118" s="246"/>
      <c r="X118" s="191"/>
      <c r="Y118" s="191"/>
      <c r="Z118" s="247"/>
      <c r="AA118" s="246"/>
      <c r="AB118" s="246"/>
      <c r="AC118" s="242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</row>
    <row r="119" spans="1:49" ht="13.5" customHeight="1">
      <c r="A119" s="242"/>
      <c r="B119" s="242"/>
      <c r="C119" s="246"/>
      <c r="D119" s="247"/>
      <c r="E119" s="242"/>
      <c r="F119" s="242"/>
      <c r="G119" s="52"/>
      <c r="H119" s="99"/>
      <c r="I119" s="100"/>
      <c r="J119" s="101"/>
      <c r="K119" s="100"/>
      <c r="L119" s="103">
        <f t="shared" si="22"/>
        <v>0</v>
      </c>
      <c r="M119" s="100"/>
      <c r="N119" s="100"/>
      <c r="O119" s="104">
        <f t="shared" si="23"/>
        <v>0</v>
      </c>
      <c r="P119" s="242"/>
      <c r="Q119" s="242"/>
      <c r="R119" s="254"/>
      <c r="S119" s="52"/>
      <c r="T119" s="99"/>
      <c r="U119" s="105"/>
      <c r="V119" s="105"/>
      <c r="W119" s="246"/>
      <c r="X119" s="191"/>
      <c r="Y119" s="191"/>
      <c r="Z119" s="247"/>
      <c r="AA119" s="246"/>
      <c r="AB119" s="246"/>
      <c r="AC119" s="242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</row>
    <row r="120" spans="1:49" ht="13.5" customHeight="1">
      <c r="A120" s="242"/>
      <c r="B120" s="242"/>
      <c r="C120" s="246"/>
      <c r="D120" s="247"/>
      <c r="E120" s="242"/>
      <c r="F120" s="242"/>
      <c r="G120" s="52"/>
      <c r="H120" s="99"/>
      <c r="I120" s="100"/>
      <c r="J120" s="101"/>
      <c r="K120" s="100"/>
      <c r="L120" s="103">
        <f t="shared" si="22"/>
        <v>0</v>
      </c>
      <c r="M120" s="100"/>
      <c r="N120" s="100"/>
      <c r="O120" s="104">
        <f t="shared" si="23"/>
        <v>0</v>
      </c>
      <c r="P120" s="242"/>
      <c r="Q120" s="242"/>
      <c r="R120" s="254"/>
      <c r="S120" s="52"/>
      <c r="T120" s="99"/>
      <c r="U120" s="105"/>
      <c r="V120" s="105"/>
      <c r="W120" s="246"/>
      <c r="X120" s="191"/>
      <c r="Y120" s="191"/>
      <c r="Z120" s="247"/>
      <c r="AA120" s="246"/>
      <c r="AB120" s="246"/>
      <c r="AC120" s="242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</row>
    <row r="121" spans="1:49" ht="13.5" customHeight="1">
      <c r="A121" s="242"/>
      <c r="B121" s="242"/>
      <c r="C121" s="246"/>
      <c r="D121" s="247"/>
      <c r="E121" s="242"/>
      <c r="F121" s="242"/>
      <c r="G121" s="52"/>
      <c r="H121" s="99"/>
      <c r="I121" s="100"/>
      <c r="J121" s="101"/>
      <c r="K121" s="100"/>
      <c r="L121" s="103">
        <f t="shared" si="22"/>
        <v>0</v>
      </c>
      <c r="M121" s="100"/>
      <c r="N121" s="100"/>
      <c r="O121" s="104">
        <f t="shared" si="23"/>
        <v>0</v>
      </c>
      <c r="P121" s="242"/>
      <c r="Q121" s="242"/>
      <c r="R121" s="254"/>
      <c r="S121" s="52"/>
      <c r="T121" s="99"/>
      <c r="U121" s="105"/>
      <c r="V121" s="105"/>
      <c r="W121" s="246"/>
      <c r="X121" s="191"/>
      <c r="Y121" s="191"/>
      <c r="Z121" s="247"/>
      <c r="AA121" s="246"/>
      <c r="AB121" s="246"/>
      <c r="AC121" s="242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</row>
    <row r="122" spans="1:49" ht="13.5" customHeight="1">
      <c r="A122" s="243"/>
      <c r="B122" s="243"/>
      <c r="C122" s="248"/>
      <c r="D122" s="249"/>
      <c r="E122" s="243"/>
      <c r="F122" s="243"/>
      <c r="G122" s="106"/>
      <c r="H122" s="107"/>
      <c r="I122" s="108"/>
      <c r="J122" s="109"/>
      <c r="K122" s="108"/>
      <c r="L122" s="111">
        <f>SUM(L114:L121)</f>
        <v>0</v>
      </c>
      <c r="M122" s="108"/>
      <c r="N122" s="108"/>
      <c r="O122" s="111">
        <f>SUM(O114:O121)</f>
        <v>0</v>
      </c>
      <c r="P122" s="243"/>
      <c r="Q122" s="243"/>
      <c r="R122" s="255"/>
      <c r="S122" s="106"/>
      <c r="T122" s="107"/>
      <c r="U122" s="112"/>
      <c r="V122" s="112"/>
      <c r="W122" s="248"/>
      <c r="X122" s="169"/>
      <c r="Y122" s="169"/>
      <c r="Z122" s="249"/>
      <c r="AA122" s="248"/>
      <c r="AB122" s="248"/>
      <c r="AC122" s="243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</row>
    <row r="123" spans="1:49" ht="13.5" customHeight="1">
      <c r="A123" s="241"/>
      <c r="B123" s="241">
        <v>12</v>
      </c>
      <c r="C123" s="244"/>
      <c r="D123" s="245"/>
      <c r="E123" s="250"/>
      <c r="F123" s="251"/>
      <c r="G123" s="52"/>
      <c r="H123" s="99"/>
      <c r="I123" s="100"/>
      <c r="J123" s="101"/>
      <c r="K123" s="100"/>
      <c r="L123" s="103">
        <f t="shared" ref="L123:L130" si="24">I123*J123</f>
        <v>0</v>
      </c>
      <c r="M123" s="100"/>
      <c r="N123" s="100"/>
      <c r="O123" s="104">
        <f t="shared" ref="O123:O130" si="25">M123*N123</f>
        <v>0</v>
      </c>
      <c r="P123" s="252">
        <f>O131</f>
        <v>0</v>
      </c>
      <c r="Q123" s="241"/>
      <c r="R123" s="253"/>
      <c r="S123" s="52"/>
      <c r="T123" s="99"/>
      <c r="U123" s="105"/>
      <c r="V123" s="105"/>
      <c r="W123" s="256"/>
      <c r="X123" s="191"/>
      <c r="Y123" s="191"/>
      <c r="Z123" s="247"/>
      <c r="AA123" s="244"/>
      <c r="AB123" s="244"/>
      <c r="AC123" s="241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</row>
    <row r="124" spans="1:49" ht="13.5" customHeight="1">
      <c r="A124" s="242"/>
      <c r="B124" s="242"/>
      <c r="C124" s="246"/>
      <c r="D124" s="247"/>
      <c r="E124" s="242"/>
      <c r="F124" s="242"/>
      <c r="G124" s="52"/>
      <c r="H124" s="99"/>
      <c r="I124" s="100"/>
      <c r="J124" s="101"/>
      <c r="K124" s="100"/>
      <c r="L124" s="103">
        <f t="shared" si="24"/>
        <v>0</v>
      </c>
      <c r="M124" s="100"/>
      <c r="N124" s="100"/>
      <c r="O124" s="104">
        <f t="shared" si="25"/>
        <v>0</v>
      </c>
      <c r="P124" s="242"/>
      <c r="Q124" s="242"/>
      <c r="R124" s="254"/>
      <c r="S124" s="52"/>
      <c r="T124" s="99"/>
      <c r="U124" s="105"/>
      <c r="V124" s="105"/>
      <c r="W124" s="246"/>
      <c r="X124" s="191"/>
      <c r="Y124" s="191"/>
      <c r="Z124" s="247"/>
      <c r="AA124" s="246"/>
      <c r="AB124" s="246"/>
      <c r="AC124" s="242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</row>
    <row r="125" spans="1:49" ht="13.5" customHeight="1">
      <c r="A125" s="242"/>
      <c r="B125" s="242"/>
      <c r="C125" s="246"/>
      <c r="D125" s="247"/>
      <c r="E125" s="242"/>
      <c r="F125" s="242"/>
      <c r="G125" s="52"/>
      <c r="H125" s="99"/>
      <c r="I125" s="100"/>
      <c r="J125" s="101"/>
      <c r="K125" s="100"/>
      <c r="L125" s="103">
        <f t="shared" si="24"/>
        <v>0</v>
      </c>
      <c r="M125" s="100"/>
      <c r="N125" s="100"/>
      <c r="O125" s="104">
        <f t="shared" si="25"/>
        <v>0</v>
      </c>
      <c r="P125" s="242"/>
      <c r="Q125" s="242"/>
      <c r="R125" s="254"/>
      <c r="S125" s="52"/>
      <c r="T125" s="99"/>
      <c r="U125" s="105"/>
      <c r="V125" s="105"/>
      <c r="W125" s="246"/>
      <c r="X125" s="191"/>
      <c r="Y125" s="191"/>
      <c r="Z125" s="247"/>
      <c r="AA125" s="246"/>
      <c r="AB125" s="246"/>
      <c r="AC125" s="242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</row>
    <row r="126" spans="1:49" ht="13.5" customHeight="1">
      <c r="A126" s="242"/>
      <c r="B126" s="242"/>
      <c r="C126" s="246"/>
      <c r="D126" s="247"/>
      <c r="E126" s="242"/>
      <c r="F126" s="242"/>
      <c r="G126" s="52"/>
      <c r="H126" s="99"/>
      <c r="I126" s="100"/>
      <c r="J126" s="101"/>
      <c r="K126" s="100"/>
      <c r="L126" s="103">
        <f t="shared" si="24"/>
        <v>0</v>
      </c>
      <c r="M126" s="100"/>
      <c r="N126" s="100"/>
      <c r="O126" s="104">
        <f t="shared" si="25"/>
        <v>0</v>
      </c>
      <c r="P126" s="242"/>
      <c r="Q126" s="242"/>
      <c r="R126" s="254"/>
      <c r="S126" s="52"/>
      <c r="T126" s="99"/>
      <c r="U126" s="105"/>
      <c r="V126" s="105"/>
      <c r="W126" s="246"/>
      <c r="X126" s="191"/>
      <c r="Y126" s="191"/>
      <c r="Z126" s="247"/>
      <c r="AA126" s="246"/>
      <c r="AB126" s="246"/>
      <c r="AC126" s="242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</row>
    <row r="127" spans="1:49" ht="13.5" customHeight="1">
      <c r="A127" s="242"/>
      <c r="B127" s="242"/>
      <c r="C127" s="246"/>
      <c r="D127" s="247"/>
      <c r="E127" s="242"/>
      <c r="F127" s="242"/>
      <c r="G127" s="52"/>
      <c r="H127" s="99"/>
      <c r="I127" s="100"/>
      <c r="J127" s="101"/>
      <c r="K127" s="100"/>
      <c r="L127" s="103">
        <f t="shared" si="24"/>
        <v>0</v>
      </c>
      <c r="M127" s="100"/>
      <c r="N127" s="100"/>
      <c r="O127" s="104">
        <f t="shared" si="25"/>
        <v>0</v>
      </c>
      <c r="P127" s="242"/>
      <c r="Q127" s="242"/>
      <c r="R127" s="254"/>
      <c r="S127" s="52"/>
      <c r="T127" s="99"/>
      <c r="U127" s="105"/>
      <c r="V127" s="105"/>
      <c r="W127" s="246"/>
      <c r="X127" s="191"/>
      <c r="Y127" s="191"/>
      <c r="Z127" s="247"/>
      <c r="AA127" s="246"/>
      <c r="AB127" s="246"/>
      <c r="AC127" s="242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</row>
    <row r="128" spans="1:49" ht="13.5" customHeight="1">
      <c r="A128" s="242"/>
      <c r="B128" s="242"/>
      <c r="C128" s="246"/>
      <c r="D128" s="247"/>
      <c r="E128" s="242"/>
      <c r="F128" s="242"/>
      <c r="G128" s="52"/>
      <c r="H128" s="99"/>
      <c r="I128" s="100"/>
      <c r="J128" s="101"/>
      <c r="K128" s="100"/>
      <c r="L128" s="103">
        <f t="shared" si="24"/>
        <v>0</v>
      </c>
      <c r="M128" s="100"/>
      <c r="N128" s="100"/>
      <c r="O128" s="104">
        <f t="shared" si="25"/>
        <v>0</v>
      </c>
      <c r="P128" s="242"/>
      <c r="Q128" s="242"/>
      <c r="R128" s="254"/>
      <c r="S128" s="52"/>
      <c r="T128" s="99"/>
      <c r="U128" s="105"/>
      <c r="V128" s="105"/>
      <c r="W128" s="246"/>
      <c r="X128" s="191"/>
      <c r="Y128" s="191"/>
      <c r="Z128" s="247"/>
      <c r="AA128" s="246"/>
      <c r="AB128" s="246"/>
      <c r="AC128" s="242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</row>
    <row r="129" spans="1:49" ht="13.5" customHeight="1">
      <c r="A129" s="242"/>
      <c r="B129" s="242"/>
      <c r="C129" s="246"/>
      <c r="D129" s="247"/>
      <c r="E129" s="242"/>
      <c r="F129" s="242"/>
      <c r="G129" s="52"/>
      <c r="H129" s="99"/>
      <c r="I129" s="100"/>
      <c r="J129" s="101"/>
      <c r="K129" s="100"/>
      <c r="L129" s="103">
        <f t="shared" si="24"/>
        <v>0</v>
      </c>
      <c r="M129" s="100"/>
      <c r="N129" s="100"/>
      <c r="O129" s="104">
        <f t="shared" si="25"/>
        <v>0</v>
      </c>
      <c r="P129" s="242"/>
      <c r="Q129" s="242"/>
      <c r="R129" s="254"/>
      <c r="S129" s="52"/>
      <c r="T129" s="99"/>
      <c r="U129" s="105"/>
      <c r="V129" s="105"/>
      <c r="W129" s="246"/>
      <c r="X129" s="191"/>
      <c r="Y129" s="191"/>
      <c r="Z129" s="247"/>
      <c r="AA129" s="246"/>
      <c r="AB129" s="246"/>
      <c r="AC129" s="242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</row>
    <row r="130" spans="1:49" ht="13.5" customHeight="1">
      <c r="A130" s="242"/>
      <c r="B130" s="242"/>
      <c r="C130" s="246"/>
      <c r="D130" s="247"/>
      <c r="E130" s="242"/>
      <c r="F130" s="242"/>
      <c r="G130" s="52"/>
      <c r="H130" s="99"/>
      <c r="I130" s="100"/>
      <c r="J130" s="101"/>
      <c r="K130" s="100"/>
      <c r="L130" s="103">
        <f t="shared" si="24"/>
        <v>0</v>
      </c>
      <c r="M130" s="100"/>
      <c r="N130" s="100"/>
      <c r="O130" s="104">
        <f t="shared" si="25"/>
        <v>0</v>
      </c>
      <c r="P130" s="242"/>
      <c r="Q130" s="242"/>
      <c r="R130" s="254"/>
      <c r="S130" s="52"/>
      <c r="T130" s="99"/>
      <c r="U130" s="105"/>
      <c r="V130" s="105"/>
      <c r="W130" s="246"/>
      <c r="X130" s="191"/>
      <c r="Y130" s="191"/>
      <c r="Z130" s="247"/>
      <c r="AA130" s="246"/>
      <c r="AB130" s="246"/>
      <c r="AC130" s="242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</row>
    <row r="131" spans="1:49" ht="13.5" customHeight="1">
      <c r="A131" s="243"/>
      <c r="B131" s="243"/>
      <c r="C131" s="248"/>
      <c r="D131" s="249"/>
      <c r="E131" s="243"/>
      <c r="F131" s="243"/>
      <c r="G131" s="106"/>
      <c r="H131" s="107"/>
      <c r="I131" s="108"/>
      <c r="J131" s="109"/>
      <c r="K131" s="108"/>
      <c r="L131" s="111">
        <f>SUM(L123:L130)</f>
        <v>0</v>
      </c>
      <c r="M131" s="108"/>
      <c r="N131" s="108"/>
      <c r="O131" s="111">
        <f>SUM(O123:O130)</f>
        <v>0</v>
      </c>
      <c r="P131" s="243"/>
      <c r="Q131" s="243"/>
      <c r="R131" s="255"/>
      <c r="S131" s="106"/>
      <c r="T131" s="107"/>
      <c r="U131" s="112"/>
      <c r="V131" s="112"/>
      <c r="W131" s="248"/>
      <c r="X131" s="169"/>
      <c r="Y131" s="169"/>
      <c r="Z131" s="249"/>
      <c r="AA131" s="248"/>
      <c r="AB131" s="248"/>
      <c r="AC131" s="243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</row>
    <row r="132" spans="1:49" ht="13.5" customHeight="1">
      <c r="A132" s="241"/>
      <c r="B132" s="241">
        <v>13</v>
      </c>
      <c r="C132" s="244"/>
      <c r="D132" s="245"/>
      <c r="E132" s="250"/>
      <c r="F132" s="251"/>
      <c r="G132" s="52"/>
      <c r="H132" s="99"/>
      <c r="I132" s="100"/>
      <c r="J132" s="101"/>
      <c r="K132" s="100"/>
      <c r="L132" s="103">
        <f t="shared" ref="L132:L139" si="26">I132*J132</f>
        <v>0</v>
      </c>
      <c r="M132" s="100"/>
      <c r="N132" s="100"/>
      <c r="O132" s="104">
        <f t="shared" ref="O132:O139" si="27">M132*N132</f>
        <v>0</v>
      </c>
      <c r="P132" s="252">
        <f>O140</f>
        <v>0</v>
      </c>
      <c r="Q132" s="241"/>
      <c r="R132" s="253"/>
      <c r="S132" s="52"/>
      <c r="T132" s="99"/>
      <c r="U132" s="105"/>
      <c r="V132" s="105"/>
      <c r="W132" s="256"/>
      <c r="X132" s="191"/>
      <c r="Y132" s="191"/>
      <c r="Z132" s="247"/>
      <c r="AA132" s="244"/>
      <c r="AB132" s="244"/>
      <c r="AC132" s="241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</row>
    <row r="133" spans="1:49" ht="13.5" customHeight="1">
      <c r="A133" s="242"/>
      <c r="B133" s="242"/>
      <c r="C133" s="246"/>
      <c r="D133" s="247"/>
      <c r="E133" s="242"/>
      <c r="F133" s="242"/>
      <c r="G133" s="52"/>
      <c r="H133" s="99"/>
      <c r="I133" s="100"/>
      <c r="J133" s="101"/>
      <c r="K133" s="100"/>
      <c r="L133" s="103">
        <f t="shared" si="26"/>
        <v>0</v>
      </c>
      <c r="M133" s="100"/>
      <c r="N133" s="100"/>
      <c r="O133" s="104">
        <f t="shared" si="27"/>
        <v>0</v>
      </c>
      <c r="P133" s="242"/>
      <c r="Q133" s="242"/>
      <c r="R133" s="254"/>
      <c r="S133" s="52"/>
      <c r="T133" s="99"/>
      <c r="U133" s="105"/>
      <c r="V133" s="105"/>
      <c r="W133" s="246"/>
      <c r="X133" s="191"/>
      <c r="Y133" s="191"/>
      <c r="Z133" s="247"/>
      <c r="AA133" s="246"/>
      <c r="AB133" s="246"/>
      <c r="AC133" s="242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</row>
    <row r="134" spans="1:49" ht="13.5" customHeight="1">
      <c r="A134" s="242"/>
      <c r="B134" s="242"/>
      <c r="C134" s="246"/>
      <c r="D134" s="247"/>
      <c r="E134" s="242"/>
      <c r="F134" s="242"/>
      <c r="G134" s="52"/>
      <c r="H134" s="99"/>
      <c r="I134" s="100"/>
      <c r="J134" s="101"/>
      <c r="K134" s="100"/>
      <c r="L134" s="103">
        <f t="shared" si="26"/>
        <v>0</v>
      </c>
      <c r="M134" s="100"/>
      <c r="N134" s="100"/>
      <c r="O134" s="104">
        <f t="shared" si="27"/>
        <v>0</v>
      </c>
      <c r="P134" s="242"/>
      <c r="Q134" s="242"/>
      <c r="R134" s="254"/>
      <c r="S134" s="52"/>
      <c r="T134" s="99"/>
      <c r="U134" s="105"/>
      <c r="V134" s="105"/>
      <c r="W134" s="246"/>
      <c r="X134" s="191"/>
      <c r="Y134" s="191"/>
      <c r="Z134" s="247"/>
      <c r="AA134" s="246"/>
      <c r="AB134" s="246"/>
      <c r="AC134" s="242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</row>
    <row r="135" spans="1:49" ht="13.5" customHeight="1">
      <c r="A135" s="242"/>
      <c r="B135" s="242"/>
      <c r="C135" s="246"/>
      <c r="D135" s="247"/>
      <c r="E135" s="242"/>
      <c r="F135" s="242"/>
      <c r="G135" s="52"/>
      <c r="H135" s="99"/>
      <c r="I135" s="100"/>
      <c r="J135" s="101"/>
      <c r="K135" s="100"/>
      <c r="L135" s="103">
        <f t="shared" si="26"/>
        <v>0</v>
      </c>
      <c r="M135" s="100"/>
      <c r="N135" s="100"/>
      <c r="O135" s="104">
        <f t="shared" si="27"/>
        <v>0</v>
      </c>
      <c r="P135" s="242"/>
      <c r="Q135" s="242"/>
      <c r="R135" s="254"/>
      <c r="S135" s="52"/>
      <c r="T135" s="99"/>
      <c r="U135" s="105"/>
      <c r="V135" s="105"/>
      <c r="W135" s="246"/>
      <c r="X135" s="191"/>
      <c r="Y135" s="191"/>
      <c r="Z135" s="247"/>
      <c r="AA135" s="246"/>
      <c r="AB135" s="246"/>
      <c r="AC135" s="242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</row>
    <row r="136" spans="1:49" ht="13.5" customHeight="1">
      <c r="A136" s="242"/>
      <c r="B136" s="242"/>
      <c r="C136" s="246"/>
      <c r="D136" s="247"/>
      <c r="E136" s="242"/>
      <c r="F136" s="242"/>
      <c r="G136" s="52"/>
      <c r="H136" s="99"/>
      <c r="I136" s="100"/>
      <c r="J136" s="101"/>
      <c r="K136" s="100"/>
      <c r="L136" s="103">
        <f t="shared" si="26"/>
        <v>0</v>
      </c>
      <c r="M136" s="100"/>
      <c r="N136" s="100"/>
      <c r="O136" s="104">
        <f t="shared" si="27"/>
        <v>0</v>
      </c>
      <c r="P136" s="242"/>
      <c r="Q136" s="242"/>
      <c r="R136" s="254"/>
      <c r="S136" s="52"/>
      <c r="T136" s="99"/>
      <c r="U136" s="105"/>
      <c r="V136" s="105"/>
      <c r="W136" s="246"/>
      <c r="X136" s="191"/>
      <c r="Y136" s="191"/>
      <c r="Z136" s="247"/>
      <c r="AA136" s="246"/>
      <c r="AB136" s="246"/>
      <c r="AC136" s="242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</row>
    <row r="137" spans="1:49" ht="13.5" customHeight="1">
      <c r="A137" s="242"/>
      <c r="B137" s="242"/>
      <c r="C137" s="246"/>
      <c r="D137" s="247"/>
      <c r="E137" s="242"/>
      <c r="F137" s="242"/>
      <c r="G137" s="52"/>
      <c r="H137" s="99"/>
      <c r="I137" s="100"/>
      <c r="J137" s="101"/>
      <c r="K137" s="100"/>
      <c r="L137" s="103">
        <f t="shared" si="26"/>
        <v>0</v>
      </c>
      <c r="M137" s="100"/>
      <c r="N137" s="100"/>
      <c r="O137" s="104">
        <f t="shared" si="27"/>
        <v>0</v>
      </c>
      <c r="P137" s="242"/>
      <c r="Q137" s="242"/>
      <c r="R137" s="254"/>
      <c r="S137" s="52"/>
      <c r="T137" s="99"/>
      <c r="U137" s="105"/>
      <c r="V137" s="105"/>
      <c r="W137" s="246"/>
      <c r="X137" s="191"/>
      <c r="Y137" s="191"/>
      <c r="Z137" s="247"/>
      <c r="AA137" s="246"/>
      <c r="AB137" s="246"/>
      <c r="AC137" s="242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</row>
    <row r="138" spans="1:49" ht="13.5" customHeight="1">
      <c r="A138" s="242"/>
      <c r="B138" s="242"/>
      <c r="C138" s="246"/>
      <c r="D138" s="247"/>
      <c r="E138" s="242"/>
      <c r="F138" s="242"/>
      <c r="G138" s="52"/>
      <c r="H138" s="99"/>
      <c r="I138" s="100"/>
      <c r="J138" s="101"/>
      <c r="K138" s="100"/>
      <c r="L138" s="103">
        <f t="shared" si="26"/>
        <v>0</v>
      </c>
      <c r="M138" s="100"/>
      <c r="N138" s="100"/>
      <c r="O138" s="104">
        <f t="shared" si="27"/>
        <v>0</v>
      </c>
      <c r="P138" s="242"/>
      <c r="Q138" s="242"/>
      <c r="R138" s="254"/>
      <c r="S138" s="52"/>
      <c r="T138" s="99"/>
      <c r="U138" s="105"/>
      <c r="V138" s="105"/>
      <c r="W138" s="246"/>
      <c r="X138" s="191"/>
      <c r="Y138" s="191"/>
      <c r="Z138" s="247"/>
      <c r="AA138" s="246"/>
      <c r="AB138" s="246"/>
      <c r="AC138" s="242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</row>
    <row r="139" spans="1:49" ht="13.5" customHeight="1">
      <c r="A139" s="242"/>
      <c r="B139" s="242"/>
      <c r="C139" s="246"/>
      <c r="D139" s="247"/>
      <c r="E139" s="242"/>
      <c r="F139" s="242"/>
      <c r="G139" s="52"/>
      <c r="H139" s="99"/>
      <c r="I139" s="100"/>
      <c r="J139" s="101"/>
      <c r="K139" s="100"/>
      <c r="L139" s="103">
        <f t="shared" si="26"/>
        <v>0</v>
      </c>
      <c r="M139" s="100"/>
      <c r="N139" s="100"/>
      <c r="O139" s="104">
        <f t="shared" si="27"/>
        <v>0</v>
      </c>
      <c r="P139" s="242"/>
      <c r="Q139" s="242"/>
      <c r="R139" s="254"/>
      <c r="S139" s="52"/>
      <c r="T139" s="99"/>
      <c r="U139" s="105"/>
      <c r="V139" s="105"/>
      <c r="W139" s="246"/>
      <c r="X139" s="191"/>
      <c r="Y139" s="191"/>
      <c r="Z139" s="247"/>
      <c r="AA139" s="246"/>
      <c r="AB139" s="246"/>
      <c r="AC139" s="242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</row>
    <row r="140" spans="1:49" ht="13.5" customHeight="1">
      <c r="A140" s="243"/>
      <c r="B140" s="243"/>
      <c r="C140" s="248"/>
      <c r="D140" s="249"/>
      <c r="E140" s="243"/>
      <c r="F140" s="243"/>
      <c r="G140" s="106"/>
      <c r="H140" s="107"/>
      <c r="I140" s="108"/>
      <c r="J140" s="109"/>
      <c r="K140" s="108"/>
      <c r="L140" s="111">
        <f>SUM(L132:L139)</f>
        <v>0</v>
      </c>
      <c r="M140" s="108"/>
      <c r="N140" s="108"/>
      <c r="O140" s="111">
        <f>SUM(O132:O139)</f>
        <v>0</v>
      </c>
      <c r="P140" s="243"/>
      <c r="Q140" s="243"/>
      <c r="R140" s="255"/>
      <c r="S140" s="106"/>
      <c r="T140" s="107"/>
      <c r="U140" s="112"/>
      <c r="V140" s="112"/>
      <c r="W140" s="248"/>
      <c r="X140" s="169"/>
      <c r="Y140" s="169"/>
      <c r="Z140" s="249"/>
      <c r="AA140" s="248"/>
      <c r="AB140" s="248"/>
      <c r="AC140" s="243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</row>
    <row r="141" spans="1:49" ht="13.5" customHeight="1">
      <c r="A141" s="241"/>
      <c r="B141" s="241">
        <v>14</v>
      </c>
      <c r="C141" s="244"/>
      <c r="D141" s="245"/>
      <c r="E141" s="250"/>
      <c r="F141" s="251"/>
      <c r="G141" s="52"/>
      <c r="H141" s="99"/>
      <c r="I141" s="100"/>
      <c r="J141" s="101"/>
      <c r="K141" s="100"/>
      <c r="L141" s="103">
        <f t="shared" ref="L141:L148" si="28">I141*J141</f>
        <v>0</v>
      </c>
      <c r="M141" s="100"/>
      <c r="N141" s="100"/>
      <c r="O141" s="104">
        <f t="shared" ref="O141:O148" si="29">M141*N141</f>
        <v>0</v>
      </c>
      <c r="P141" s="252">
        <f>O149</f>
        <v>0</v>
      </c>
      <c r="Q141" s="241"/>
      <c r="R141" s="253"/>
      <c r="S141" s="52"/>
      <c r="T141" s="99"/>
      <c r="U141" s="105"/>
      <c r="V141" s="105"/>
      <c r="W141" s="256"/>
      <c r="X141" s="191"/>
      <c r="Y141" s="191"/>
      <c r="Z141" s="247"/>
      <c r="AA141" s="244"/>
      <c r="AB141" s="244"/>
      <c r="AC141" s="241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</row>
    <row r="142" spans="1:49" ht="13.5" customHeight="1">
      <c r="A142" s="242"/>
      <c r="B142" s="242"/>
      <c r="C142" s="246"/>
      <c r="D142" s="247"/>
      <c r="E142" s="242"/>
      <c r="F142" s="242"/>
      <c r="G142" s="52"/>
      <c r="H142" s="99"/>
      <c r="I142" s="100"/>
      <c r="J142" s="101"/>
      <c r="K142" s="100"/>
      <c r="L142" s="103">
        <f t="shared" si="28"/>
        <v>0</v>
      </c>
      <c r="M142" s="100"/>
      <c r="N142" s="100"/>
      <c r="O142" s="104">
        <f t="shared" si="29"/>
        <v>0</v>
      </c>
      <c r="P142" s="242"/>
      <c r="Q142" s="242"/>
      <c r="R142" s="254"/>
      <c r="S142" s="52"/>
      <c r="T142" s="99"/>
      <c r="U142" s="105"/>
      <c r="V142" s="105"/>
      <c r="W142" s="246"/>
      <c r="X142" s="191"/>
      <c r="Y142" s="191"/>
      <c r="Z142" s="247"/>
      <c r="AA142" s="246"/>
      <c r="AB142" s="246"/>
      <c r="AC142" s="242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</row>
    <row r="143" spans="1:49" ht="13.5" customHeight="1">
      <c r="A143" s="242"/>
      <c r="B143" s="242"/>
      <c r="C143" s="246"/>
      <c r="D143" s="247"/>
      <c r="E143" s="242"/>
      <c r="F143" s="242"/>
      <c r="G143" s="52"/>
      <c r="H143" s="99"/>
      <c r="I143" s="100"/>
      <c r="J143" s="101"/>
      <c r="K143" s="100"/>
      <c r="L143" s="103">
        <f t="shared" si="28"/>
        <v>0</v>
      </c>
      <c r="M143" s="100"/>
      <c r="N143" s="100"/>
      <c r="O143" s="104">
        <f t="shared" si="29"/>
        <v>0</v>
      </c>
      <c r="P143" s="242"/>
      <c r="Q143" s="242"/>
      <c r="R143" s="254"/>
      <c r="S143" s="52"/>
      <c r="T143" s="99"/>
      <c r="U143" s="105"/>
      <c r="V143" s="105"/>
      <c r="W143" s="246"/>
      <c r="X143" s="191"/>
      <c r="Y143" s="191"/>
      <c r="Z143" s="247"/>
      <c r="AA143" s="246"/>
      <c r="AB143" s="246"/>
      <c r="AC143" s="242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</row>
    <row r="144" spans="1:49" ht="13.5" customHeight="1">
      <c r="A144" s="242"/>
      <c r="B144" s="242"/>
      <c r="C144" s="246"/>
      <c r="D144" s="247"/>
      <c r="E144" s="242"/>
      <c r="F144" s="242"/>
      <c r="G144" s="52"/>
      <c r="H144" s="99"/>
      <c r="I144" s="100"/>
      <c r="J144" s="101"/>
      <c r="K144" s="100"/>
      <c r="L144" s="103">
        <f t="shared" si="28"/>
        <v>0</v>
      </c>
      <c r="M144" s="100"/>
      <c r="N144" s="100"/>
      <c r="O144" s="104">
        <f t="shared" si="29"/>
        <v>0</v>
      </c>
      <c r="P144" s="242"/>
      <c r="Q144" s="242"/>
      <c r="R144" s="254"/>
      <c r="S144" s="52"/>
      <c r="T144" s="99"/>
      <c r="U144" s="105"/>
      <c r="V144" s="105"/>
      <c r="W144" s="246"/>
      <c r="X144" s="191"/>
      <c r="Y144" s="191"/>
      <c r="Z144" s="247"/>
      <c r="AA144" s="246"/>
      <c r="AB144" s="246"/>
      <c r="AC144" s="242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</row>
    <row r="145" spans="1:49" ht="13.5" customHeight="1">
      <c r="A145" s="242"/>
      <c r="B145" s="242"/>
      <c r="C145" s="246"/>
      <c r="D145" s="247"/>
      <c r="E145" s="242"/>
      <c r="F145" s="242"/>
      <c r="G145" s="52"/>
      <c r="H145" s="99"/>
      <c r="I145" s="100"/>
      <c r="J145" s="101"/>
      <c r="K145" s="100"/>
      <c r="L145" s="103">
        <f t="shared" si="28"/>
        <v>0</v>
      </c>
      <c r="M145" s="100"/>
      <c r="N145" s="100"/>
      <c r="O145" s="104">
        <f t="shared" si="29"/>
        <v>0</v>
      </c>
      <c r="P145" s="242"/>
      <c r="Q145" s="242"/>
      <c r="R145" s="254"/>
      <c r="S145" s="52"/>
      <c r="T145" s="99"/>
      <c r="U145" s="105"/>
      <c r="V145" s="105"/>
      <c r="W145" s="246"/>
      <c r="X145" s="191"/>
      <c r="Y145" s="191"/>
      <c r="Z145" s="247"/>
      <c r="AA145" s="246"/>
      <c r="AB145" s="246"/>
      <c r="AC145" s="242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</row>
    <row r="146" spans="1:49" ht="13.5" customHeight="1">
      <c r="A146" s="242"/>
      <c r="B146" s="242"/>
      <c r="C146" s="246"/>
      <c r="D146" s="247"/>
      <c r="E146" s="242"/>
      <c r="F146" s="242"/>
      <c r="G146" s="52"/>
      <c r="H146" s="99"/>
      <c r="I146" s="100"/>
      <c r="J146" s="101"/>
      <c r="K146" s="100"/>
      <c r="L146" s="103">
        <f t="shared" si="28"/>
        <v>0</v>
      </c>
      <c r="M146" s="100"/>
      <c r="N146" s="100"/>
      <c r="O146" s="104">
        <f t="shared" si="29"/>
        <v>0</v>
      </c>
      <c r="P146" s="242"/>
      <c r="Q146" s="242"/>
      <c r="R146" s="254"/>
      <c r="S146" s="52"/>
      <c r="T146" s="99"/>
      <c r="U146" s="105"/>
      <c r="V146" s="105"/>
      <c r="W146" s="246"/>
      <c r="X146" s="191"/>
      <c r="Y146" s="191"/>
      <c r="Z146" s="247"/>
      <c r="AA146" s="246"/>
      <c r="AB146" s="246"/>
      <c r="AC146" s="242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</row>
    <row r="147" spans="1:49" ht="13.5" customHeight="1">
      <c r="A147" s="242"/>
      <c r="B147" s="242"/>
      <c r="C147" s="246"/>
      <c r="D147" s="247"/>
      <c r="E147" s="242"/>
      <c r="F147" s="242"/>
      <c r="G147" s="52"/>
      <c r="H147" s="99"/>
      <c r="I147" s="100"/>
      <c r="J147" s="101"/>
      <c r="K147" s="100"/>
      <c r="L147" s="103">
        <f t="shared" si="28"/>
        <v>0</v>
      </c>
      <c r="M147" s="100"/>
      <c r="N147" s="100"/>
      <c r="O147" s="104">
        <f t="shared" si="29"/>
        <v>0</v>
      </c>
      <c r="P147" s="242"/>
      <c r="Q147" s="242"/>
      <c r="R147" s="254"/>
      <c r="S147" s="52"/>
      <c r="T147" s="99"/>
      <c r="U147" s="105"/>
      <c r="V147" s="105"/>
      <c r="W147" s="246"/>
      <c r="X147" s="191"/>
      <c r="Y147" s="191"/>
      <c r="Z147" s="247"/>
      <c r="AA147" s="246"/>
      <c r="AB147" s="246"/>
      <c r="AC147" s="242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</row>
    <row r="148" spans="1:49" ht="13.5" customHeight="1">
      <c r="A148" s="242"/>
      <c r="B148" s="242"/>
      <c r="C148" s="246"/>
      <c r="D148" s="247"/>
      <c r="E148" s="242"/>
      <c r="F148" s="242"/>
      <c r="G148" s="52"/>
      <c r="H148" s="99"/>
      <c r="I148" s="100"/>
      <c r="J148" s="101"/>
      <c r="K148" s="100"/>
      <c r="L148" s="103">
        <f t="shared" si="28"/>
        <v>0</v>
      </c>
      <c r="M148" s="100"/>
      <c r="N148" s="100"/>
      <c r="O148" s="104">
        <f t="shared" si="29"/>
        <v>0</v>
      </c>
      <c r="P148" s="242"/>
      <c r="Q148" s="242"/>
      <c r="R148" s="254"/>
      <c r="S148" s="52"/>
      <c r="T148" s="99"/>
      <c r="U148" s="105"/>
      <c r="V148" s="105"/>
      <c r="W148" s="246"/>
      <c r="X148" s="191"/>
      <c r="Y148" s="191"/>
      <c r="Z148" s="247"/>
      <c r="AA148" s="246"/>
      <c r="AB148" s="246"/>
      <c r="AC148" s="242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</row>
    <row r="149" spans="1:49" ht="13.5" customHeight="1">
      <c r="A149" s="243"/>
      <c r="B149" s="243"/>
      <c r="C149" s="248"/>
      <c r="D149" s="249"/>
      <c r="E149" s="243"/>
      <c r="F149" s="243"/>
      <c r="G149" s="106"/>
      <c r="H149" s="107"/>
      <c r="I149" s="108"/>
      <c r="J149" s="109"/>
      <c r="K149" s="108"/>
      <c r="L149" s="111">
        <f>SUM(L141:L148)</f>
        <v>0</v>
      </c>
      <c r="M149" s="108"/>
      <c r="N149" s="108"/>
      <c r="O149" s="111">
        <f>SUM(O141:O148)</f>
        <v>0</v>
      </c>
      <c r="P149" s="243"/>
      <c r="Q149" s="243"/>
      <c r="R149" s="255"/>
      <c r="S149" s="106"/>
      <c r="T149" s="107"/>
      <c r="U149" s="112"/>
      <c r="V149" s="112"/>
      <c r="W149" s="248"/>
      <c r="X149" s="169"/>
      <c r="Y149" s="169"/>
      <c r="Z149" s="249"/>
      <c r="AA149" s="248"/>
      <c r="AB149" s="248"/>
      <c r="AC149" s="243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</row>
    <row r="150" spans="1:49" ht="13.5" customHeight="1">
      <c r="A150" s="241"/>
      <c r="B150" s="241">
        <v>15</v>
      </c>
      <c r="C150" s="244"/>
      <c r="D150" s="245"/>
      <c r="E150" s="250"/>
      <c r="F150" s="251"/>
      <c r="G150" s="52"/>
      <c r="H150" s="99"/>
      <c r="I150" s="100"/>
      <c r="J150" s="101"/>
      <c r="K150" s="100"/>
      <c r="L150" s="103">
        <f t="shared" ref="L150:L157" si="30">I150*J150</f>
        <v>0</v>
      </c>
      <c r="M150" s="100"/>
      <c r="N150" s="100"/>
      <c r="O150" s="104">
        <f t="shared" ref="O150:O157" si="31">M150*N150</f>
        <v>0</v>
      </c>
      <c r="P150" s="252">
        <f>O158</f>
        <v>0</v>
      </c>
      <c r="Q150" s="241"/>
      <c r="R150" s="253"/>
      <c r="S150" s="52"/>
      <c r="T150" s="99"/>
      <c r="U150" s="105"/>
      <c r="V150" s="105"/>
      <c r="W150" s="256"/>
      <c r="X150" s="191"/>
      <c r="Y150" s="191"/>
      <c r="Z150" s="247"/>
      <c r="AA150" s="244"/>
      <c r="AB150" s="244"/>
      <c r="AC150" s="241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</row>
    <row r="151" spans="1:49" ht="13.5" customHeight="1">
      <c r="A151" s="242"/>
      <c r="B151" s="242"/>
      <c r="C151" s="246"/>
      <c r="D151" s="247"/>
      <c r="E151" s="242"/>
      <c r="F151" s="242"/>
      <c r="G151" s="52"/>
      <c r="H151" s="99"/>
      <c r="I151" s="100"/>
      <c r="J151" s="101"/>
      <c r="K151" s="100"/>
      <c r="L151" s="103">
        <f t="shared" si="30"/>
        <v>0</v>
      </c>
      <c r="M151" s="100"/>
      <c r="N151" s="100"/>
      <c r="O151" s="104">
        <f t="shared" si="31"/>
        <v>0</v>
      </c>
      <c r="P151" s="242"/>
      <c r="Q151" s="242"/>
      <c r="R151" s="254"/>
      <c r="S151" s="52"/>
      <c r="T151" s="99"/>
      <c r="U151" s="105"/>
      <c r="V151" s="105"/>
      <c r="W151" s="246"/>
      <c r="X151" s="191"/>
      <c r="Y151" s="191"/>
      <c r="Z151" s="247"/>
      <c r="AA151" s="246"/>
      <c r="AB151" s="246"/>
      <c r="AC151" s="242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</row>
    <row r="152" spans="1:49" ht="13.5" customHeight="1">
      <c r="A152" s="242"/>
      <c r="B152" s="242"/>
      <c r="C152" s="246"/>
      <c r="D152" s="247"/>
      <c r="E152" s="242"/>
      <c r="F152" s="242"/>
      <c r="G152" s="52"/>
      <c r="H152" s="99"/>
      <c r="I152" s="100"/>
      <c r="J152" s="101"/>
      <c r="K152" s="100"/>
      <c r="L152" s="103">
        <f t="shared" si="30"/>
        <v>0</v>
      </c>
      <c r="M152" s="100"/>
      <c r="N152" s="100"/>
      <c r="O152" s="104">
        <f t="shared" si="31"/>
        <v>0</v>
      </c>
      <c r="P152" s="242"/>
      <c r="Q152" s="242"/>
      <c r="R152" s="254"/>
      <c r="S152" s="52"/>
      <c r="T152" s="99"/>
      <c r="U152" s="105"/>
      <c r="V152" s="105"/>
      <c r="W152" s="246"/>
      <c r="X152" s="191"/>
      <c r="Y152" s="191"/>
      <c r="Z152" s="247"/>
      <c r="AA152" s="246"/>
      <c r="AB152" s="246"/>
      <c r="AC152" s="242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</row>
    <row r="153" spans="1:49" ht="13.5" customHeight="1">
      <c r="A153" s="242"/>
      <c r="B153" s="242"/>
      <c r="C153" s="246"/>
      <c r="D153" s="247"/>
      <c r="E153" s="242"/>
      <c r="F153" s="242"/>
      <c r="G153" s="52"/>
      <c r="H153" s="99"/>
      <c r="I153" s="100"/>
      <c r="J153" s="101"/>
      <c r="K153" s="100"/>
      <c r="L153" s="103">
        <f t="shared" si="30"/>
        <v>0</v>
      </c>
      <c r="M153" s="100"/>
      <c r="N153" s="100"/>
      <c r="O153" s="104">
        <f t="shared" si="31"/>
        <v>0</v>
      </c>
      <c r="P153" s="242"/>
      <c r="Q153" s="242"/>
      <c r="R153" s="254"/>
      <c r="S153" s="52"/>
      <c r="T153" s="99"/>
      <c r="U153" s="105"/>
      <c r="V153" s="105"/>
      <c r="W153" s="246"/>
      <c r="X153" s="191"/>
      <c r="Y153" s="191"/>
      <c r="Z153" s="247"/>
      <c r="AA153" s="246"/>
      <c r="AB153" s="246"/>
      <c r="AC153" s="242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</row>
    <row r="154" spans="1:49" ht="13.5" customHeight="1">
      <c r="A154" s="242"/>
      <c r="B154" s="242"/>
      <c r="C154" s="246"/>
      <c r="D154" s="247"/>
      <c r="E154" s="242"/>
      <c r="F154" s="242"/>
      <c r="G154" s="52"/>
      <c r="H154" s="99"/>
      <c r="I154" s="100"/>
      <c r="J154" s="101"/>
      <c r="K154" s="100"/>
      <c r="L154" s="103">
        <f t="shared" si="30"/>
        <v>0</v>
      </c>
      <c r="M154" s="100"/>
      <c r="N154" s="100"/>
      <c r="O154" s="104">
        <f t="shared" si="31"/>
        <v>0</v>
      </c>
      <c r="P154" s="242"/>
      <c r="Q154" s="242"/>
      <c r="R154" s="254"/>
      <c r="S154" s="52"/>
      <c r="T154" s="99"/>
      <c r="U154" s="105"/>
      <c r="V154" s="105"/>
      <c r="W154" s="246"/>
      <c r="X154" s="191"/>
      <c r="Y154" s="191"/>
      <c r="Z154" s="247"/>
      <c r="AA154" s="246"/>
      <c r="AB154" s="246"/>
      <c r="AC154" s="242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</row>
    <row r="155" spans="1:49" ht="13.5" customHeight="1">
      <c r="A155" s="242"/>
      <c r="B155" s="242"/>
      <c r="C155" s="246"/>
      <c r="D155" s="247"/>
      <c r="E155" s="242"/>
      <c r="F155" s="242"/>
      <c r="G155" s="52"/>
      <c r="H155" s="99"/>
      <c r="I155" s="100"/>
      <c r="J155" s="101"/>
      <c r="K155" s="100"/>
      <c r="L155" s="103">
        <f t="shared" si="30"/>
        <v>0</v>
      </c>
      <c r="M155" s="100"/>
      <c r="N155" s="100"/>
      <c r="O155" s="104">
        <f t="shared" si="31"/>
        <v>0</v>
      </c>
      <c r="P155" s="242"/>
      <c r="Q155" s="242"/>
      <c r="R155" s="254"/>
      <c r="S155" s="52"/>
      <c r="T155" s="99"/>
      <c r="U155" s="105"/>
      <c r="V155" s="105"/>
      <c r="W155" s="246"/>
      <c r="X155" s="191"/>
      <c r="Y155" s="191"/>
      <c r="Z155" s="247"/>
      <c r="AA155" s="246"/>
      <c r="AB155" s="246"/>
      <c r="AC155" s="242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</row>
    <row r="156" spans="1:49" ht="13.5" customHeight="1">
      <c r="A156" s="242"/>
      <c r="B156" s="242"/>
      <c r="C156" s="246"/>
      <c r="D156" s="247"/>
      <c r="E156" s="242"/>
      <c r="F156" s="242"/>
      <c r="G156" s="52"/>
      <c r="H156" s="99"/>
      <c r="I156" s="100"/>
      <c r="J156" s="101"/>
      <c r="K156" s="100"/>
      <c r="L156" s="103">
        <f t="shared" si="30"/>
        <v>0</v>
      </c>
      <c r="M156" s="100"/>
      <c r="N156" s="100"/>
      <c r="O156" s="104">
        <f t="shared" si="31"/>
        <v>0</v>
      </c>
      <c r="P156" s="242"/>
      <c r="Q156" s="242"/>
      <c r="R156" s="254"/>
      <c r="S156" s="52"/>
      <c r="T156" s="99"/>
      <c r="U156" s="105"/>
      <c r="V156" s="105"/>
      <c r="W156" s="246"/>
      <c r="X156" s="191"/>
      <c r="Y156" s="191"/>
      <c r="Z156" s="247"/>
      <c r="AA156" s="246"/>
      <c r="AB156" s="246"/>
      <c r="AC156" s="242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</row>
    <row r="157" spans="1:49" ht="13.5" customHeight="1">
      <c r="A157" s="242"/>
      <c r="B157" s="242"/>
      <c r="C157" s="246"/>
      <c r="D157" s="247"/>
      <c r="E157" s="242"/>
      <c r="F157" s="242"/>
      <c r="G157" s="52"/>
      <c r="H157" s="99"/>
      <c r="I157" s="100"/>
      <c r="J157" s="101"/>
      <c r="K157" s="100"/>
      <c r="L157" s="103">
        <f t="shared" si="30"/>
        <v>0</v>
      </c>
      <c r="M157" s="100"/>
      <c r="N157" s="100"/>
      <c r="O157" s="104">
        <f t="shared" si="31"/>
        <v>0</v>
      </c>
      <c r="P157" s="242"/>
      <c r="Q157" s="242"/>
      <c r="R157" s="254"/>
      <c r="S157" s="52"/>
      <c r="T157" s="99"/>
      <c r="U157" s="105"/>
      <c r="V157" s="105"/>
      <c r="W157" s="246"/>
      <c r="X157" s="191"/>
      <c r="Y157" s="191"/>
      <c r="Z157" s="247"/>
      <c r="AA157" s="246"/>
      <c r="AB157" s="246"/>
      <c r="AC157" s="242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</row>
    <row r="158" spans="1:49" ht="13.5" customHeight="1">
      <c r="A158" s="243"/>
      <c r="B158" s="243"/>
      <c r="C158" s="248"/>
      <c r="D158" s="249"/>
      <c r="E158" s="243"/>
      <c r="F158" s="243"/>
      <c r="G158" s="106"/>
      <c r="H158" s="107"/>
      <c r="I158" s="108"/>
      <c r="J158" s="109"/>
      <c r="K158" s="108"/>
      <c r="L158" s="111">
        <f>SUM(L150:L157)</f>
        <v>0</v>
      </c>
      <c r="M158" s="108"/>
      <c r="N158" s="108"/>
      <c r="O158" s="111">
        <f>SUM(O150:O157)</f>
        <v>0</v>
      </c>
      <c r="P158" s="243"/>
      <c r="Q158" s="243"/>
      <c r="R158" s="255"/>
      <c r="S158" s="106"/>
      <c r="T158" s="107"/>
      <c r="U158" s="112"/>
      <c r="V158" s="112"/>
      <c r="W158" s="248"/>
      <c r="X158" s="169"/>
      <c r="Y158" s="169"/>
      <c r="Z158" s="249"/>
      <c r="AA158" s="248"/>
      <c r="AB158" s="248"/>
      <c r="AC158" s="243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</row>
    <row r="159" spans="1:49" ht="13.5" customHeight="1">
      <c r="A159" s="241"/>
      <c r="B159" s="241">
        <v>16</v>
      </c>
      <c r="C159" s="244"/>
      <c r="D159" s="245"/>
      <c r="E159" s="250"/>
      <c r="F159" s="251"/>
      <c r="G159" s="52"/>
      <c r="H159" s="99"/>
      <c r="I159" s="100"/>
      <c r="J159" s="101"/>
      <c r="K159" s="100"/>
      <c r="L159" s="103">
        <f t="shared" ref="L159:L166" si="32">I159*J159</f>
        <v>0</v>
      </c>
      <c r="M159" s="100"/>
      <c r="N159" s="100"/>
      <c r="O159" s="104">
        <f t="shared" ref="O159:O166" si="33">M159*N159</f>
        <v>0</v>
      </c>
      <c r="P159" s="252">
        <f>O167</f>
        <v>0</v>
      </c>
      <c r="Q159" s="241"/>
      <c r="R159" s="253"/>
      <c r="S159" s="52"/>
      <c r="T159" s="99"/>
      <c r="U159" s="105"/>
      <c r="V159" s="105"/>
      <c r="W159" s="256"/>
      <c r="X159" s="191"/>
      <c r="Y159" s="191"/>
      <c r="Z159" s="247"/>
      <c r="AA159" s="244"/>
      <c r="AB159" s="244"/>
      <c r="AC159" s="241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</row>
    <row r="160" spans="1:49" ht="13.5" customHeight="1">
      <c r="A160" s="242"/>
      <c r="B160" s="242"/>
      <c r="C160" s="246"/>
      <c r="D160" s="247"/>
      <c r="E160" s="242"/>
      <c r="F160" s="242"/>
      <c r="G160" s="52"/>
      <c r="H160" s="99"/>
      <c r="I160" s="100"/>
      <c r="J160" s="101"/>
      <c r="K160" s="100"/>
      <c r="L160" s="103">
        <f t="shared" si="32"/>
        <v>0</v>
      </c>
      <c r="M160" s="100"/>
      <c r="N160" s="100"/>
      <c r="O160" s="104">
        <f t="shared" si="33"/>
        <v>0</v>
      </c>
      <c r="P160" s="242"/>
      <c r="Q160" s="242"/>
      <c r="R160" s="254"/>
      <c r="S160" s="52"/>
      <c r="T160" s="99"/>
      <c r="U160" s="105"/>
      <c r="V160" s="105"/>
      <c r="W160" s="246"/>
      <c r="X160" s="191"/>
      <c r="Y160" s="191"/>
      <c r="Z160" s="247"/>
      <c r="AA160" s="246"/>
      <c r="AB160" s="246"/>
      <c r="AC160" s="242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</row>
    <row r="161" spans="1:49" ht="13.5" customHeight="1">
      <c r="A161" s="242"/>
      <c r="B161" s="242"/>
      <c r="C161" s="246"/>
      <c r="D161" s="247"/>
      <c r="E161" s="242"/>
      <c r="F161" s="242"/>
      <c r="G161" s="52"/>
      <c r="H161" s="99"/>
      <c r="I161" s="100"/>
      <c r="J161" s="101"/>
      <c r="K161" s="100"/>
      <c r="L161" s="103">
        <f t="shared" si="32"/>
        <v>0</v>
      </c>
      <c r="M161" s="100"/>
      <c r="N161" s="100"/>
      <c r="O161" s="104">
        <f t="shared" si="33"/>
        <v>0</v>
      </c>
      <c r="P161" s="242"/>
      <c r="Q161" s="242"/>
      <c r="R161" s="254"/>
      <c r="S161" s="52"/>
      <c r="T161" s="99"/>
      <c r="U161" s="105"/>
      <c r="V161" s="105"/>
      <c r="W161" s="246"/>
      <c r="X161" s="191"/>
      <c r="Y161" s="191"/>
      <c r="Z161" s="247"/>
      <c r="AA161" s="246"/>
      <c r="AB161" s="246"/>
      <c r="AC161" s="242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</row>
    <row r="162" spans="1:49" ht="13.5" customHeight="1">
      <c r="A162" s="242"/>
      <c r="B162" s="242"/>
      <c r="C162" s="246"/>
      <c r="D162" s="247"/>
      <c r="E162" s="242"/>
      <c r="F162" s="242"/>
      <c r="G162" s="52"/>
      <c r="H162" s="99"/>
      <c r="I162" s="100"/>
      <c r="J162" s="101"/>
      <c r="K162" s="100"/>
      <c r="L162" s="103">
        <f t="shared" si="32"/>
        <v>0</v>
      </c>
      <c r="M162" s="100"/>
      <c r="N162" s="100"/>
      <c r="O162" s="104">
        <f t="shared" si="33"/>
        <v>0</v>
      </c>
      <c r="P162" s="242"/>
      <c r="Q162" s="242"/>
      <c r="R162" s="254"/>
      <c r="S162" s="52"/>
      <c r="T162" s="99"/>
      <c r="U162" s="105"/>
      <c r="V162" s="105"/>
      <c r="W162" s="246"/>
      <c r="X162" s="191"/>
      <c r="Y162" s="191"/>
      <c r="Z162" s="247"/>
      <c r="AA162" s="246"/>
      <c r="AB162" s="246"/>
      <c r="AC162" s="242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</row>
    <row r="163" spans="1:49" ht="13.5" customHeight="1">
      <c r="A163" s="242"/>
      <c r="B163" s="242"/>
      <c r="C163" s="246"/>
      <c r="D163" s="247"/>
      <c r="E163" s="242"/>
      <c r="F163" s="242"/>
      <c r="G163" s="52"/>
      <c r="H163" s="99"/>
      <c r="I163" s="100"/>
      <c r="J163" s="101"/>
      <c r="K163" s="100"/>
      <c r="L163" s="103">
        <f t="shared" si="32"/>
        <v>0</v>
      </c>
      <c r="M163" s="100"/>
      <c r="N163" s="100"/>
      <c r="O163" s="104">
        <f t="shared" si="33"/>
        <v>0</v>
      </c>
      <c r="P163" s="242"/>
      <c r="Q163" s="242"/>
      <c r="R163" s="254"/>
      <c r="S163" s="52"/>
      <c r="T163" s="99"/>
      <c r="U163" s="105"/>
      <c r="V163" s="105"/>
      <c r="W163" s="246"/>
      <c r="X163" s="191"/>
      <c r="Y163" s="191"/>
      <c r="Z163" s="247"/>
      <c r="AA163" s="246"/>
      <c r="AB163" s="246"/>
      <c r="AC163" s="242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</row>
    <row r="164" spans="1:49" ht="13.5" customHeight="1">
      <c r="A164" s="242"/>
      <c r="B164" s="242"/>
      <c r="C164" s="246"/>
      <c r="D164" s="247"/>
      <c r="E164" s="242"/>
      <c r="F164" s="242"/>
      <c r="G164" s="52"/>
      <c r="H164" s="99"/>
      <c r="I164" s="100"/>
      <c r="J164" s="101"/>
      <c r="K164" s="100"/>
      <c r="L164" s="103">
        <f t="shared" si="32"/>
        <v>0</v>
      </c>
      <c r="M164" s="100"/>
      <c r="N164" s="100"/>
      <c r="O164" s="104">
        <f t="shared" si="33"/>
        <v>0</v>
      </c>
      <c r="P164" s="242"/>
      <c r="Q164" s="242"/>
      <c r="R164" s="254"/>
      <c r="S164" s="52"/>
      <c r="T164" s="99"/>
      <c r="U164" s="105"/>
      <c r="V164" s="105"/>
      <c r="W164" s="246"/>
      <c r="X164" s="191"/>
      <c r="Y164" s="191"/>
      <c r="Z164" s="247"/>
      <c r="AA164" s="246"/>
      <c r="AB164" s="246"/>
      <c r="AC164" s="242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</row>
    <row r="165" spans="1:49" ht="13.5" customHeight="1">
      <c r="A165" s="242"/>
      <c r="B165" s="242"/>
      <c r="C165" s="246"/>
      <c r="D165" s="247"/>
      <c r="E165" s="242"/>
      <c r="F165" s="242"/>
      <c r="G165" s="52"/>
      <c r="H165" s="99"/>
      <c r="I165" s="100"/>
      <c r="J165" s="101"/>
      <c r="K165" s="100"/>
      <c r="L165" s="103">
        <f t="shared" si="32"/>
        <v>0</v>
      </c>
      <c r="M165" s="100"/>
      <c r="N165" s="100"/>
      <c r="O165" s="104">
        <f t="shared" si="33"/>
        <v>0</v>
      </c>
      <c r="P165" s="242"/>
      <c r="Q165" s="242"/>
      <c r="R165" s="254"/>
      <c r="S165" s="52"/>
      <c r="T165" s="99"/>
      <c r="U165" s="105"/>
      <c r="V165" s="105"/>
      <c r="W165" s="246"/>
      <c r="X165" s="191"/>
      <c r="Y165" s="191"/>
      <c r="Z165" s="247"/>
      <c r="AA165" s="246"/>
      <c r="AB165" s="246"/>
      <c r="AC165" s="242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</row>
    <row r="166" spans="1:49" ht="13.5" customHeight="1">
      <c r="A166" s="242"/>
      <c r="B166" s="242"/>
      <c r="C166" s="246"/>
      <c r="D166" s="247"/>
      <c r="E166" s="242"/>
      <c r="F166" s="242"/>
      <c r="G166" s="52"/>
      <c r="H166" s="99"/>
      <c r="I166" s="100"/>
      <c r="J166" s="101"/>
      <c r="K166" s="100"/>
      <c r="L166" s="103">
        <f t="shared" si="32"/>
        <v>0</v>
      </c>
      <c r="M166" s="100"/>
      <c r="N166" s="100"/>
      <c r="O166" s="104">
        <f t="shared" si="33"/>
        <v>0</v>
      </c>
      <c r="P166" s="242"/>
      <c r="Q166" s="242"/>
      <c r="R166" s="254"/>
      <c r="S166" s="52"/>
      <c r="T166" s="99"/>
      <c r="U166" s="105"/>
      <c r="V166" s="105"/>
      <c r="W166" s="246"/>
      <c r="X166" s="191"/>
      <c r="Y166" s="191"/>
      <c r="Z166" s="247"/>
      <c r="AA166" s="246"/>
      <c r="AB166" s="246"/>
      <c r="AC166" s="242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</row>
    <row r="167" spans="1:49" ht="13.5" customHeight="1">
      <c r="A167" s="243"/>
      <c r="B167" s="243"/>
      <c r="C167" s="248"/>
      <c r="D167" s="249"/>
      <c r="E167" s="243"/>
      <c r="F167" s="243"/>
      <c r="G167" s="106"/>
      <c r="H167" s="107"/>
      <c r="I167" s="108"/>
      <c r="J167" s="109"/>
      <c r="K167" s="108"/>
      <c r="L167" s="111">
        <f>SUM(L159:L166)</f>
        <v>0</v>
      </c>
      <c r="M167" s="108"/>
      <c r="N167" s="108"/>
      <c r="O167" s="111">
        <f>SUM(O159:O166)</f>
        <v>0</v>
      </c>
      <c r="P167" s="243"/>
      <c r="Q167" s="243"/>
      <c r="R167" s="255"/>
      <c r="S167" s="106"/>
      <c r="T167" s="107"/>
      <c r="U167" s="112"/>
      <c r="V167" s="112"/>
      <c r="W167" s="248"/>
      <c r="X167" s="169"/>
      <c r="Y167" s="169"/>
      <c r="Z167" s="249"/>
      <c r="AA167" s="248"/>
      <c r="AB167" s="248"/>
      <c r="AC167" s="243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</row>
    <row r="168" spans="1:49" ht="13.5" customHeight="1">
      <c r="A168" s="241"/>
      <c r="B168" s="241">
        <v>17</v>
      </c>
      <c r="C168" s="244"/>
      <c r="D168" s="245"/>
      <c r="E168" s="250"/>
      <c r="F168" s="251"/>
      <c r="G168" s="52"/>
      <c r="H168" s="99"/>
      <c r="I168" s="100"/>
      <c r="J168" s="101"/>
      <c r="K168" s="100"/>
      <c r="L168" s="103">
        <f t="shared" ref="L168:L175" si="34">I168*J168</f>
        <v>0</v>
      </c>
      <c r="M168" s="100"/>
      <c r="N168" s="100"/>
      <c r="O168" s="104">
        <f t="shared" ref="O168:O175" si="35">M168*N168</f>
        <v>0</v>
      </c>
      <c r="P168" s="252">
        <f>O176</f>
        <v>0</v>
      </c>
      <c r="Q168" s="241"/>
      <c r="R168" s="253"/>
      <c r="S168" s="52"/>
      <c r="T168" s="99"/>
      <c r="U168" s="105"/>
      <c r="V168" s="105"/>
      <c r="W168" s="256"/>
      <c r="X168" s="191"/>
      <c r="Y168" s="191"/>
      <c r="Z168" s="247"/>
      <c r="AA168" s="244"/>
      <c r="AB168" s="244"/>
      <c r="AC168" s="241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</row>
    <row r="169" spans="1:49" ht="13.5" customHeight="1">
      <c r="A169" s="242"/>
      <c r="B169" s="242"/>
      <c r="C169" s="246"/>
      <c r="D169" s="247"/>
      <c r="E169" s="242"/>
      <c r="F169" s="242"/>
      <c r="G169" s="52"/>
      <c r="H169" s="99"/>
      <c r="I169" s="100"/>
      <c r="J169" s="101"/>
      <c r="K169" s="100"/>
      <c r="L169" s="103">
        <f t="shared" si="34"/>
        <v>0</v>
      </c>
      <c r="M169" s="100"/>
      <c r="N169" s="100"/>
      <c r="O169" s="104">
        <f t="shared" si="35"/>
        <v>0</v>
      </c>
      <c r="P169" s="242"/>
      <c r="Q169" s="242"/>
      <c r="R169" s="254"/>
      <c r="S169" s="52"/>
      <c r="T169" s="99"/>
      <c r="U169" s="105"/>
      <c r="V169" s="105"/>
      <c r="W169" s="246"/>
      <c r="X169" s="191"/>
      <c r="Y169" s="191"/>
      <c r="Z169" s="247"/>
      <c r="AA169" s="246"/>
      <c r="AB169" s="246"/>
      <c r="AC169" s="242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</row>
    <row r="170" spans="1:49" ht="13.5" customHeight="1">
      <c r="A170" s="242"/>
      <c r="B170" s="242"/>
      <c r="C170" s="246"/>
      <c r="D170" s="247"/>
      <c r="E170" s="242"/>
      <c r="F170" s="242"/>
      <c r="G170" s="52"/>
      <c r="H170" s="99"/>
      <c r="I170" s="100"/>
      <c r="J170" s="101"/>
      <c r="K170" s="100"/>
      <c r="L170" s="103">
        <f t="shared" si="34"/>
        <v>0</v>
      </c>
      <c r="M170" s="100"/>
      <c r="N170" s="100"/>
      <c r="O170" s="104">
        <f t="shared" si="35"/>
        <v>0</v>
      </c>
      <c r="P170" s="242"/>
      <c r="Q170" s="242"/>
      <c r="R170" s="254"/>
      <c r="S170" s="52"/>
      <c r="T170" s="99"/>
      <c r="U170" s="105"/>
      <c r="V170" s="105"/>
      <c r="W170" s="246"/>
      <c r="X170" s="191"/>
      <c r="Y170" s="191"/>
      <c r="Z170" s="247"/>
      <c r="AA170" s="246"/>
      <c r="AB170" s="246"/>
      <c r="AC170" s="242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</row>
    <row r="171" spans="1:49" ht="13.5" customHeight="1">
      <c r="A171" s="242"/>
      <c r="B171" s="242"/>
      <c r="C171" s="246"/>
      <c r="D171" s="247"/>
      <c r="E171" s="242"/>
      <c r="F171" s="242"/>
      <c r="G171" s="52"/>
      <c r="H171" s="99"/>
      <c r="I171" s="100"/>
      <c r="J171" s="101"/>
      <c r="K171" s="100"/>
      <c r="L171" s="103">
        <f t="shared" si="34"/>
        <v>0</v>
      </c>
      <c r="M171" s="100"/>
      <c r="N171" s="100"/>
      <c r="O171" s="104">
        <f t="shared" si="35"/>
        <v>0</v>
      </c>
      <c r="P171" s="242"/>
      <c r="Q171" s="242"/>
      <c r="R171" s="254"/>
      <c r="S171" s="52"/>
      <c r="T171" s="99"/>
      <c r="U171" s="105"/>
      <c r="V171" s="105"/>
      <c r="W171" s="246"/>
      <c r="X171" s="191"/>
      <c r="Y171" s="191"/>
      <c r="Z171" s="247"/>
      <c r="AA171" s="246"/>
      <c r="AB171" s="246"/>
      <c r="AC171" s="242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</row>
    <row r="172" spans="1:49" ht="13.5" customHeight="1">
      <c r="A172" s="242"/>
      <c r="B172" s="242"/>
      <c r="C172" s="246"/>
      <c r="D172" s="247"/>
      <c r="E172" s="242"/>
      <c r="F172" s="242"/>
      <c r="G172" s="52"/>
      <c r="H172" s="99"/>
      <c r="I172" s="100"/>
      <c r="J172" s="101"/>
      <c r="K172" s="100"/>
      <c r="L172" s="103">
        <f t="shared" si="34"/>
        <v>0</v>
      </c>
      <c r="M172" s="100"/>
      <c r="N172" s="100"/>
      <c r="O172" s="104">
        <f t="shared" si="35"/>
        <v>0</v>
      </c>
      <c r="P172" s="242"/>
      <c r="Q172" s="242"/>
      <c r="R172" s="254"/>
      <c r="S172" s="52"/>
      <c r="T172" s="99"/>
      <c r="U172" s="105"/>
      <c r="V172" s="105"/>
      <c r="W172" s="246"/>
      <c r="X172" s="191"/>
      <c r="Y172" s="191"/>
      <c r="Z172" s="247"/>
      <c r="AA172" s="246"/>
      <c r="AB172" s="246"/>
      <c r="AC172" s="242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</row>
    <row r="173" spans="1:49" ht="13.5" customHeight="1">
      <c r="A173" s="242"/>
      <c r="B173" s="242"/>
      <c r="C173" s="246"/>
      <c r="D173" s="247"/>
      <c r="E173" s="242"/>
      <c r="F173" s="242"/>
      <c r="G173" s="52"/>
      <c r="H173" s="99"/>
      <c r="I173" s="100"/>
      <c r="J173" s="101"/>
      <c r="K173" s="100"/>
      <c r="L173" s="103">
        <f t="shared" si="34"/>
        <v>0</v>
      </c>
      <c r="M173" s="100"/>
      <c r="N173" s="100"/>
      <c r="O173" s="104">
        <f t="shared" si="35"/>
        <v>0</v>
      </c>
      <c r="P173" s="242"/>
      <c r="Q173" s="242"/>
      <c r="R173" s="254"/>
      <c r="S173" s="52"/>
      <c r="T173" s="99"/>
      <c r="U173" s="105"/>
      <c r="V173" s="105"/>
      <c r="W173" s="246"/>
      <c r="X173" s="191"/>
      <c r="Y173" s="191"/>
      <c r="Z173" s="247"/>
      <c r="AA173" s="246"/>
      <c r="AB173" s="246"/>
      <c r="AC173" s="242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</row>
    <row r="174" spans="1:49" ht="13.5" customHeight="1">
      <c r="A174" s="242"/>
      <c r="B174" s="242"/>
      <c r="C174" s="246"/>
      <c r="D174" s="247"/>
      <c r="E174" s="242"/>
      <c r="F174" s="242"/>
      <c r="G174" s="52"/>
      <c r="H174" s="99"/>
      <c r="I174" s="100"/>
      <c r="J174" s="101"/>
      <c r="K174" s="100"/>
      <c r="L174" s="103">
        <f t="shared" si="34"/>
        <v>0</v>
      </c>
      <c r="M174" s="100"/>
      <c r="N174" s="100"/>
      <c r="O174" s="104">
        <f t="shared" si="35"/>
        <v>0</v>
      </c>
      <c r="P174" s="242"/>
      <c r="Q174" s="242"/>
      <c r="R174" s="254"/>
      <c r="S174" s="52"/>
      <c r="T174" s="99"/>
      <c r="U174" s="105"/>
      <c r="V174" s="105"/>
      <c r="W174" s="246"/>
      <c r="X174" s="191"/>
      <c r="Y174" s="191"/>
      <c r="Z174" s="247"/>
      <c r="AA174" s="246"/>
      <c r="AB174" s="246"/>
      <c r="AC174" s="242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</row>
    <row r="175" spans="1:49" ht="13.5" customHeight="1">
      <c r="A175" s="242"/>
      <c r="B175" s="242"/>
      <c r="C175" s="246"/>
      <c r="D175" s="247"/>
      <c r="E175" s="242"/>
      <c r="F175" s="242"/>
      <c r="G175" s="52"/>
      <c r="H175" s="99"/>
      <c r="I175" s="100"/>
      <c r="J175" s="101"/>
      <c r="K175" s="100"/>
      <c r="L175" s="103">
        <f t="shared" si="34"/>
        <v>0</v>
      </c>
      <c r="M175" s="100"/>
      <c r="N175" s="100"/>
      <c r="O175" s="104">
        <f t="shared" si="35"/>
        <v>0</v>
      </c>
      <c r="P175" s="242"/>
      <c r="Q175" s="242"/>
      <c r="R175" s="254"/>
      <c r="S175" s="52"/>
      <c r="T175" s="99"/>
      <c r="U175" s="105"/>
      <c r="V175" s="105"/>
      <c r="W175" s="246"/>
      <c r="X175" s="191"/>
      <c r="Y175" s="191"/>
      <c r="Z175" s="247"/>
      <c r="AA175" s="246"/>
      <c r="AB175" s="246"/>
      <c r="AC175" s="242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</row>
    <row r="176" spans="1:49" ht="13.5" customHeight="1">
      <c r="A176" s="243"/>
      <c r="B176" s="243"/>
      <c r="C176" s="248"/>
      <c r="D176" s="249"/>
      <c r="E176" s="243"/>
      <c r="F176" s="243"/>
      <c r="G176" s="106"/>
      <c r="H176" s="107"/>
      <c r="I176" s="108"/>
      <c r="J176" s="109"/>
      <c r="K176" s="108"/>
      <c r="L176" s="111">
        <f>SUM(L168:L175)</f>
        <v>0</v>
      </c>
      <c r="M176" s="108"/>
      <c r="N176" s="108"/>
      <c r="O176" s="111">
        <f>SUM(O168:O175)</f>
        <v>0</v>
      </c>
      <c r="P176" s="243"/>
      <c r="Q176" s="243"/>
      <c r="R176" s="255"/>
      <c r="S176" s="106"/>
      <c r="T176" s="107"/>
      <c r="U176" s="112"/>
      <c r="V176" s="112"/>
      <c r="W176" s="248"/>
      <c r="X176" s="169"/>
      <c r="Y176" s="169"/>
      <c r="Z176" s="249"/>
      <c r="AA176" s="248"/>
      <c r="AB176" s="248"/>
      <c r="AC176" s="243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</row>
    <row r="177" spans="1:49" ht="13.5" customHeight="1">
      <c r="A177" s="241"/>
      <c r="B177" s="241">
        <v>18</v>
      </c>
      <c r="C177" s="244"/>
      <c r="D177" s="245"/>
      <c r="E177" s="250"/>
      <c r="F177" s="251"/>
      <c r="G177" s="52"/>
      <c r="H177" s="99"/>
      <c r="I177" s="100"/>
      <c r="J177" s="101"/>
      <c r="K177" s="100"/>
      <c r="L177" s="103">
        <f t="shared" ref="L177:L184" si="36">I177*J177</f>
        <v>0</v>
      </c>
      <c r="M177" s="100"/>
      <c r="N177" s="100"/>
      <c r="O177" s="104">
        <f t="shared" ref="O177:O184" si="37">M177*N177</f>
        <v>0</v>
      </c>
      <c r="P177" s="252">
        <f>O185</f>
        <v>0</v>
      </c>
      <c r="Q177" s="241"/>
      <c r="R177" s="253"/>
      <c r="S177" s="52"/>
      <c r="T177" s="99"/>
      <c r="U177" s="105"/>
      <c r="V177" s="105"/>
      <c r="W177" s="256"/>
      <c r="X177" s="191"/>
      <c r="Y177" s="191"/>
      <c r="Z177" s="247"/>
      <c r="AA177" s="244"/>
      <c r="AB177" s="244"/>
      <c r="AC177" s="241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</row>
    <row r="178" spans="1:49" ht="13.5" customHeight="1">
      <c r="A178" s="242"/>
      <c r="B178" s="242"/>
      <c r="C178" s="246"/>
      <c r="D178" s="247"/>
      <c r="E178" s="242"/>
      <c r="F178" s="242"/>
      <c r="G178" s="52"/>
      <c r="H178" s="99"/>
      <c r="I178" s="100"/>
      <c r="J178" s="101"/>
      <c r="K178" s="100"/>
      <c r="L178" s="103">
        <f t="shared" si="36"/>
        <v>0</v>
      </c>
      <c r="M178" s="100"/>
      <c r="N178" s="100"/>
      <c r="O178" s="104">
        <f t="shared" si="37"/>
        <v>0</v>
      </c>
      <c r="P178" s="242"/>
      <c r="Q178" s="242"/>
      <c r="R178" s="254"/>
      <c r="S178" s="52"/>
      <c r="T178" s="99"/>
      <c r="U178" s="105"/>
      <c r="V178" s="105"/>
      <c r="W178" s="246"/>
      <c r="X178" s="191"/>
      <c r="Y178" s="191"/>
      <c r="Z178" s="247"/>
      <c r="AA178" s="246"/>
      <c r="AB178" s="246"/>
      <c r="AC178" s="242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</row>
    <row r="179" spans="1:49" ht="13.5" customHeight="1">
      <c r="A179" s="242"/>
      <c r="B179" s="242"/>
      <c r="C179" s="246"/>
      <c r="D179" s="247"/>
      <c r="E179" s="242"/>
      <c r="F179" s="242"/>
      <c r="G179" s="52"/>
      <c r="H179" s="99"/>
      <c r="I179" s="100"/>
      <c r="J179" s="101"/>
      <c r="K179" s="100"/>
      <c r="L179" s="103">
        <f t="shared" si="36"/>
        <v>0</v>
      </c>
      <c r="M179" s="100"/>
      <c r="N179" s="100"/>
      <c r="O179" s="104">
        <f t="shared" si="37"/>
        <v>0</v>
      </c>
      <c r="P179" s="242"/>
      <c r="Q179" s="242"/>
      <c r="R179" s="254"/>
      <c r="S179" s="52"/>
      <c r="T179" s="99"/>
      <c r="U179" s="105"/>
      <c r="V179" s="105"/>
      <c r="W179" s="246"/>
      <c r="X179" s="191"/>
      <c r="Y179" s="191"/>
      <c r="Z179" s="247"/>
      <c r="AA179" s="246"/>
      <c r="AB179" s="246"/>
      <c r="AC179" s="242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</row>
    <row r="180" spans="1:49" ht="13.5" customHeight="1">
      <c r="A180" s="242"/>
      <c r="B180" s="242"/>
      <c r="C180" s="246"/>
      <c r="D180" s="247"/>
      <c r="E180" s="242"/>
      <c r="F180" s="242"/>
      <c r="G180" s="52"/>
      <c r="H180" s="99"/>
      <c r="I180" s="100"/>
      <c r="J180" s="101"/>
      <c r="K180" s="100"/>
      <c r="L180" s="103">
        <f t="shared" si="36"/>
        <v>0</v>
      </c>
      <c r="M180" s="100"/>
      <c r="N180" s="100"/>
      <c r="O180" s="104">
        <f t="shared" si="37"/>
        <v>0</v>
      </c>
      <c r="P180" s="242"/>
      <c r="Q180" s="242"/>
      <c r="R180" s="254"/>
      <c r="S180" s="52"/>
      <c r="T180" s="99"/>
      <c r="U180" s="105"/>
      <c r="V180" s="105"/>
      <c r="W180" s="246"/>
      <c r="X180" s="191"/>
      <c r="Y180" s="191"/>
      <c r="Z180" s="247"/>
      <c r="AA180" s="246"/>
      <c r="AB180" s="246"/>
      <c r="AC180" s="242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</row>
    <row r="181" spans="1:49" ht="13.5" customHeight="1">
      <c r="A181" s="242"/>
      <c r="B181" s="242"/>
      <c r="C181" s="246"/>
      <c r="D181" s="247"/>
      <c r="E181" s="242"/>
      <c r="F181" s="242"/>
      <c r="G181" s="52"/>
      <c r="H181" s="99"/>
      <c r="I181" s="100"/>
      <c r="J181" s="101"/>
      <c r="K181" s="100"/>
      <c r="L181" s="103">
        <f t="shared" si="36"/>
        <v>0</v>
      </c>
      <c r="M181" s="100"/>
      <c r="N181" s="100"/>
      <c r="O181" s="104">
        <f t="shared" si="37"/>
        <v>0</v>
      </c>
      <c r="P181" s="242"/>
      <c r="Q181" s="242"/>
      <c r="R181" s="254"/>
      <c r="S181" s="52"/>
      <c r="T181" s="99"/>
      <c r="U181" s="105"/>
      <c r="V181" s="105"/>
      <c r="W181" s="246"/>
      <c r="X181" s="191"/>
      <c r="Y181" s="191"/>
      <c r="Z181" s="247"/>
      <c r="AA181" s="246"/>
      <c r="AB181" s="246"/>
      <c r="AC181" s="242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</row>
    <row r="182" spans="1:49" ht="13.5" customHeight="1">
      <c r="A182" s="242"/>
      <c r="B182" s="242"/>
      <c r="C182" s="246"/>
      <c r="D182" s="247"/>
      <c r="E182" s="242"/>
      <c r="F182" s="242"/>
      <c r="G182" s="52"/>
      <c r="H182" s="99"/>
      <c r="I182" s="100"/>
      <c r="J182" s="101"/>
      <c r="K182" s="100"/>
      <c r="L182" s="103">
        <f t="shared" si="36"/>
        <v>0</v>
      </c>
      <c r="M182" s="100"/>
      <c r="N182" s="100"/>
      <c r="O182" s="104">
        <f t="shared" si="37"/>
        <v>0</v>
      </c>
      <c r="P182" s="242"/>
      <c r="Q182" s="242"/>
      <c r="R182" s="254"/>
      <c r="S182" s="52"/>
      <c r="T182" s="99"/>
      <c r="U182" s="105"/>
      <c r="V182" s="105"/>
      <c r="W182" s="246"/>
      <c r="X182" s="191"/>
      <c r="Y182" s="191"/>
      <c r="Z182" s="247"/>
      <c r="AA182" s="246"/>
      <c r="AB182" s="246"/>
      <c r="AC182" s="242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</row>
    <row r="183" spans="1:49" ht="13.5" customHeight="1">
      <c r="A183" s="242"/>
      <c r="B183" s="242"/>
      <c r="C183" s="246"/>
      <c r="D183" s="247"/>
      <c r="E183" s="242"/>
      <c r="F183" s="242"/>
      <c r="G183" s="52"/>
      <c r="H183" s="99"/>
      <c r="I183" s="100"/>
      <c r="J183" s="101"/>
      <c r="K183" s="100"/>
      <c r="L183" s="103">
        <f t="shared" si="36"/>
        <v>0</v>
      </c>
      <c r="M183" s="100"/>
      <c r="N183" s="100"/>
      <c r="O183" s="104">
        <f t="shared" si="37"/>
        <v>0</v>
      </c>
      <c r="P183" s="242"/>
      <c r="Q183" s="242"/>
      <c r="R183" s="254"/>
      <c r="S183" s="52"/>
      <c r="T183" s="99"/>
      <c r="U183" s="105"/>
      <c r="V183" s="105"/>
      <c r="W183" s="246"/>
      <c r="X183" s="191"/>
      <c r="Y183" s="191"/>
      <c r="Z183" s="247"/>
      <c r="AA183" s="246"/>
      <c r="AB183" s="246"/>
      <c r="AC183" s="242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</row>
    <row r="184" spans="1:49" ht="13.5" customHeight="1">
      <c r="A184" s="242"/>
      <c r="B184" s="242"/>
      <c r="C184" s="246"/>
      <c r="D184" s="247"/>
      <c r="E184" s="242"/>
      <c r="F184" s="242"/>
      <c r="G184" s="52"/>
      <c r="H184" s="99"/>
      <c r="I184" s="100"/>
      <c r="J184" s="101"/>
      <c r="K184" s="100"/>
      <c r="L184" s="103">
        <f t="shared" si="36"/>
        <v>0</v>
      </c>
      <c r="M184" s="100"/>
      <c r="N184" s="100"/>
      <c r="O184" s="104">
        <f t="shared" si="37"/>
        <v>0</v>
      </c>
      <c r="P184" s="242"/>
      <c r="Q184" s="242"/>
      <c r="R184" s="254"/>
      <c r="S184" s="52"/>
      <c r="T184" s="99"/>
      <c r="U184" s="105"/>
      <c r="V184" s="105"/>
      <c r="W184" s="246"/>
      <c r="X184" s="191"/>
      <c r="Y184" s="191"/>
      <c r="Z184" s="247"/>
      <c r="AA184" s="246"/>
      <c r="AB184" s="246"/>
      <c r="AC184" s="242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</row>
    <row r="185" spans="1:49" ht="13.5" customHeight="1">
      <c r="A185" s="243"/>
      <c r="B185" s="243"/>
      <c r="C185" s="248"/>
      <c r="D185" s="249"/>
      <c r="E185" s="243"/>
      <c r="F185" s="243"/>
      <c r="G185" s="106"/>
      <c r="H185" s="107"/>
      <c r="I185" s="108"/>
      <c r="J185" s="109"/>
      <c r="K185" s="108"/>
      <c r="L185" s="111">
        <f>SUM(L177:L184)</f>
        <v>0</v>
      </c>
      <c r="M185" s="108"/>
      <c r="N185" s="108"/>
      <c r="O185" s="111">
        <f>SUM(O177:O184)</f>
        <v>0</v>
      </c>
      <c r="P185" s="243"/>
      <c r="Q185" s="243"/>
      <c r="R185" s="255"/>
      <c r="S185" s="106"/>
      <c r="T185" s="107"/>
      <c r="U185" s="112"/>
      <c r="V185" s="112"/>
      <c r="W185" s="248"/>
      <c r="X185" s="169"/>
      <c r="Y185" s="169"/>
      <c r="Z185" s="249"/>
      <c r="AA185" s="248"/>
      <c r="AB185" s="248"/>
      <c r="AC185" s="243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</row>
    <row r="186" spans="1:49" ht="13.5" customHeight="1">
      <c r="A186" s="241"/>
      <c r="B186" s="241">
        <v>19</v>
      </c>
      <c r="C186" s="244"/>
      <c r="D186" s="245"/>
      <c r="E186" s="250"/>
      <c r="F186" s="251"/>
      <c r="G186" s="52"/>
      <c r="H186" s="99"/>
      <c r="I186" s="100"/>
      <c r="J186" s="101"/>
      <c r="K186" s="100"/>
      <c r="L186" s="103">
        <f t="shared" ref="L186:L193" si="38">I186*J186</f>
        <v>0</v>
      </c>
      <c r="M186" s="100"/>
      <c r="N186" s="100"/>
      <c r="O186" s="104">
        <f t="shared" ref="O186:O193" si="39">M186*N186</f>
        <v>0</v>
      </c>
      <c r="P186" s="252">
        <f>O194</f>
        <v>0</v>
      </c>
      <c r="Q186" s="241"/>
      <c r="R186" s="253"/>
      <c r="S186" s="52"/>
      <c r="T186" s="99"/>
      <c r="U186" s="105"/>
      <c r="V186" s="105"/>
      <c r="W186" s="256"/>
      <c r="X186" s="191"/>
      <c r="Y186" s="191"/>
      <c r="Z186" s="247"/>
      <c r="AA186" s="244"/>
      <c r="AB186" s="244"/>
      <c r="AC186" s="241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</row>
    <row r="187" spans="1:49" ht="13.5" customHeight="1">
      <c r="A187" s="242"/>
      <c r="B187" s="242"/>
      <c r="C187" s="246"/>
      <c r="D187" s="247"/>
      <c r="E187" s="242"/>
      <c r="F187" s="242"/>
      <c r="G187" s="52"/>
      <c r="H187" s="99"/>
      <c r="I187" s="100"/>
      <c r="J187" s="101"/>
      <c r="K187" s="100"/>
      <c r="L187" s="103">
        <f t="shared" si="38"/>
        <v>0</v>
      </c>
      <c r="M187" s="100"/>
      <c r="N187" s="100"/>
      <c r="O187" s="104">
        <f t="shared" si="39"/>
        <v>0</v>
      </c>
      <c r="P187" s="242"/>
      <c r="Q187" s="242"/>
      <c r="R187" s="254"/>
      <c r="S187" s="52"/>
      <c r="T187" s="99"/>
      <c r="U187" s="105"/>
      <c r="V187" s="105"/>
      <c r="W187" s="246"/>
      <c r="X187" s="191"/>
      <c r="Y187" s="191"/>
      <c r="Z187" s="247"/>
      <c r="AA187" s="246"/>
      <c r="AB187" s="246"/>
      <c r="AC187" s="242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</row>
    <row r="188" spans="1:49" ht="13.5" customHeight="1">
      <c r="A188" s="242"/>
      <c r="B188" s="242"/>
      <c r="C188" s="246"/>
      <c r="D188" s="247"/>
      <c r="E188" s="242"/>
      <c r="F188" s="242"/>
      <c r="G188" s="52"/>
      <c r="H188" s="99"/>
      <c r="I188" s="100"/>
      <c r="J188" s="101"/>
      <c r="K188" s="100"/>
      <c r="L188" s="103">
        <f t="shared" si="38"/>
        <v>0</v>
      </c>
      <c r="M188" s="100"/>
      <c r="N188" s="100"/>
      <c r="O188" s="104">
        <f t="shared" si="39"/>
        <v>0</v>
      </c>
      <c r="P188" s="242"/>
      <c r="Q188" s="242"/>
      <c r="R188" s="254"/>
      <c r="S188" s="52"/>
      <c r="T188" s="99"/>
      <c r="U188" s="105"/>
      <c r="V188" s="105"/>
      <c r="W188" s="246"/>
      <c r="X188" s="191"/>
      <c r="Y188" s="191"/>
      <c r="Z188" s="247"/>
      <c r="AA188" s="246"/>
      <c r="AB188" s="246"/>
      <c r="AC188" s="242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</row>
    <row r="189" spans="1:49" ht="13.5" customHeight="1">
      <c r="A189" s="242"/>
      <c r="B189" s="242"/>
      <c r="C189" s="246"/>
      <c r="D189" s="247"/>
      <c r="E189" s="242"/>
      <c r="F189" s="242"/>
      <c r="G189" s="52"/>
      <c r="H189" s="99"/>
      <c r="I189" s="100"/>
      <c r="J189" s="101"/>
      <c r="K189" s="100"/>
      <c r="L189" s="103">
        <f t="shared" si="38"/>
        <v>0</v>
      </c>
      <c r="M189" s="100"/>
      <c r="N189" s="100"/>
      <c r="O189" s="104">
        <f t="shared" si="39"/>
        <v>0</v>
      </c>
      <c r="P189" s="242"/>
      <c r="Q189" s="242"/>
      <c r="R189" s="254"/>
      <c r="S189" s="52"/>
      <c r="T189" s="99"/>
      <c r="U189" s="105"/>
      <c r="V189" s="105"/>
      <c r="W189" s="246"/>
      <c r="X189" s="191"/>
      <c r="Y189" s="191"/>
      <c r="Z189" s="247"/>
      <c r="AA189" s="246"/>
      <c r="AB189" s="246"/>
      <c r="AC189" s="242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</row>
    <row r="190" spans="1:49" ht="13.5" customHeight="1">
      <c r="A190" s="242"/>
      <c r="B190" s="242"/>
      <c r="C190" s="246"/>
      <c r="D190" s="247"/>
      <c r="E190" s="242"/>
      <c r="F190" s="242"/>
      <c r="G190" s="52"/>
      <c r="H190" s="99"/>
      <c r="I190" s="100"/>
      <c r="J190" s="101"/>
      <c r="K190" s="100"/>
      <c r="L190" s="103">
        <f t="shared" si="38"/>
        <v>0</v>
      </c>
      <c r="M190" s="100"/>
      <c r="N190" s="100"/>
      <c r="O190" s="104">
        <f t="shared" si="39"/>
        <v>0</v>
      </c>
      <c r="P190" s="242"/>
      <c r="Q190" s="242"/>
      <c r="R190" s="254"/>
      <c r="S190" s="52"/>
      <c r="T190" s="99"/>
      <c r="U190" s="105"/>
      <c r="V190" s="105"/>
      <c r="W190" s="246"/>
      <c r="X190" s="191"/>
      <c r="Y190" s="191"/>
      <c r="Z190" s="247"/>
      <c r="AA190" s="246"/>
      <c r="AB190" s="246"/>
      <c r="AC190" s="242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</row>
    <row r="191" spans="1:49" ht="13.5" customHeight="1">
      <c r="A191" s="242"/>
      <c r="B191" s="242"/>
      <c r="C191" s="246"/>
      <c r="D191" s="247"/>
      <c r="E191" s="242"/>
      <c r="F191" s="242"/>
      <c r="G191" s="52"/>
      <c r="H191" s="99"/>
      <c r="I191" s="100"/>
      <c r="J191" s="101"/>
      <c r="K191" s="100"/>
      <c r="L191" s="103">
        <f t="shared" si="38"/>
        <v>0</v>
      </c>
      <c r="M191" s="100"/>
      <c r="N191" s="100"/>
      <c r="O191" s="104">
        <f t="shared" si="39"/>
        <v>0</v>
      </c>
      <c r="P191" s="242"/>
      <c r="Q191" s="242"/>
      <c r="R191" s="254"/>
      <c r="S191" s="52"/>
      <c r="T191" s="99"/>
      <c r="U191" s="105"/>
      <c r="V191" s="105"/>
      <c r="W191" s="246"/>
      <c r="X191" s="191"/>
      <c r="Y191" s="191"/>
      <c r="Z191" s="247"/>
      <c r="AA191" s="246"/>
      <c r="AB191" s="246"/>
      <c r="AC191" s="242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</row>
    <row r="192" spans="1:49" ht="13.5" customHeight="1">
      <c r="A192" s="242"/>
      <c r="B192" s="242"/>
      <c r="C192" s="246"/>
      <c r="D192" s="247"/>
      <c r="E192" s="242"/>
      <c r="F192" s="242"/>
      <c r="G192" s="52"/>
      <c r="H192" s="99"/>
      <c r="I192" s="100"/>
      <c r="J192" s="101"/>
      <c r="K192" s="100"/>
      <c r="L192" s="103">
        <f t="shared" si="38"/>
        <v>0</v>
      </c>
      <c r="M192" s="100"/>
      <c r="N192" s="100"/>
      <c r="O192" s="104">
        <f t="shared" si="39"/>
        <v>0</v>
      </c>
      <c r="P192" s="242"/>
      <c r="Q192" s="242"/>
      <c r="R192" s="254"/>
      <c r="S192" s="52"/>
      <c r="T192" s="99"/>
      <c r="U192" s="105"/>
      <c r="V192" s="105"/>
      <c r="W192" s="246"/>
      <c r="X192" s="191"/>
      <c r="Y192" s="191"/>
      <c r="Z192" s="247"/>
      <c r="AA192" s="246"/>
      <c r="AB192" s="246"/>
      <c r="AC192" s="242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</row>
    <row r="193" spans="1:49" ht="13.5" customHeight="1">
      <c r="A193" s="242"/>
      <c r="B193" s="242"/>
      <c r="C193" s="246"/>
      <c r="D193" s="247"/>
      <c r="E193" s="242"/>
      <c r="F193" s="242"/>
      <c r="G193" s="52"/>
      <c r="H193" s="99"/>
      <c r="I193" s="100"/>
      <c r="J193" s="101"/>
      <c r="K193" s="100"/>
      <c r="L193" s="103">
        <f t="shared" si="38"/>
        <v>0</v>
      </c>
      <c r="M193" s="100"/>
      <c r="N193" s="100"/>
      <c r="O193" s="104">
        <f t="shared" si="39"/>
        <v>0</v>
      </c>
      <c r="P193" s="242"/>
      <c r="Q193" s="242"/>
      <c r="R193" s="254"/>
      <c r="S193" s="52"/>
      <c r="T193" s="99"/>
      <c r="U193" s="105"/>
      <c r="V193" s="105"/>
      <c r="W193" s="246"/>
      <c r="X193" s="191"/>
      <c r="Y193" s="191"/>
      <c r="Z193" s="247"/>
      <c r="AA193" s="246"/>
      <c r="AB193" s="246"/>
      <c r="AC193" s="242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</row>
    <row r="194" spans="1:49" ht="13.5" customHeight="1">
      <c r="A194" s="243"/>
      <c r="B194" s="243"/>
      <c r="C194" s="248"/>
      <c r="D194" s="249"/>
      <c r="E194" s="243"/>
      <c r="F194" s="243"/>
      <c r="G194" s="106"/>
      <c r="H194" s="107"/>
      <c r="I194" s="108"/>
      <c r="J194" s="109"/>
      <c r="K194" s="108"/>
      <c r="L194" s="111">
        <f>SUM(L186:L193)</f>
        <v>0</v>
      </c>
      <c r="M194" s="108"/>
      <c r="N194" s="108"/>
      <c r="O194" s="111">
        <f>SUM(O186:O193)</f>
        <v>0</v>
      </c>
      <c r="P194" s="243"/>
      <c r="Q194" s="243"/>
      <c r="R194" s="255"/>
      <c r="S194" s="106"/>
      <c r="T194" s="107"/>
      <c r="U194" s="112"/>
      <c r="V194" s="112"/>
      <c r="W194" s="248"/>
      <c r="X194" s="169"/>
      <c r="Y194" s="169"/>
      <c r="Z194" s="249"/>
      <c r="AA194" s="248"/>
      <c r="AB194" s="248"/>
      <c r="AC194" s="243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</row>
    <row r="195" spans="1:49" ht="13.5" customHeight="1">
      <c r="A195" s="241"/>
      <c r="B195" s="241">
        <v>20</v>
      </c>
      <c r="C195" s="244"/>
      <c r="D195" s="245"/>
      <c r="E195" s="250"/>
      <c r="F195" s="251"/>
      <c r="G195" s="52"/>
      <c r="H195" s="99"/>
      <c r="I195" s="100"/>
      <c r="J195" s="101"/>
      <c r="K195" s="100"/>
      <c r="L195" s="103">
        <f t="shared" ref="L195:L202" si="40">I195*J195</f>
        <v>0</v>
      </c>
      <c r="M195" s="100"/>
      <c r="N195" s="100"/>
      <c r="O195" s="104">
        <f t="shared" ref="O195:O202" si="41">M195*N195</f>
        <v>0</v>
      </c>
      <c r="P195" s="252">
        <f>O203</f>
        <v>0</v>
      </c>
      <c r="Q195" s="241"/>
      <c r="R195" s="253"/>
      <c r="S195" s="52"/>
      <c r="T195" s="99"/>
      <c r="U195" s="105"/>
      <c r="V195" s="105"/>
      <c r="W195" s="256"/>
      <c r="X195" s="191"/>
      <c r="Y195" s="191"/>
      <c r="Z195" s="247"/>
      <c r="AA195" s="244"/>
      <c r="AB195" s="244"/>
      <c r="AC195" s="241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</row>
    <row r="196" spans="1:49" ht="13.5" customHeight="1">
      <c r="A196" s="242"/>
      <c r="B196" s="242"/>
      <c r="C196" s="246"/>
      <c r="D196" s="247"/>
      <c r="E196" s="242"/>
      <c r="F196" s="242"/>
      <c r="G196" s="52"/>
      <c r="H196" s="99"/>
      <c r="I196" s="100"/>
      <c r="J196" s="101"/>
      <c r="K196" s="100"/>
      <c r="L196" s="103">
        <f t="shared" si="40"/>
        <v>0</v>
      </c>
      <c r="M196" s="100"/>
      <c r="N196" s="100"/>
      <c r="O196" s="104">
        <f t="shared" si="41"/>
        <v>0</v>
      </c>
      <c r="P196" s="242"/>
      <c r="Q196" s="242"/>
      <c r="R196" s="254"/>
      <c r="S196" s="52"/>
      <c r="T196" s="99"/>
      <c r="U196" s="105"/>
      <c r="V196" s="105"/>
      <c r="W196" s="246"/>
      <c r="X196" s="191"/>
      <c r="Y196" s="191"/>
      <c r="Z196" s="247"/>
      <c r="AA196" s="246"/>
      <c r="AB196" s="246"/>
      <c r="AC196" s="242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</row>
    <row r="197" spans="1:49" ht="13.5" customHeight="1">
      <c r="A197" s="242"/>
      <c r="B197" s="242"/>
      <c r="C197" s="246"/>
      <c r="D197" s="247"/>
      <c r="E197" s="242"/>
      <c r="F197" s="242"/>
      <c r="G197" s="52"/>
      <c r="H197" s="99"/>
      <c r="I197" s="100"/>
      <c r="J197" s="101"/>
      <c r="K197" s="100"/>
      <c r="L197" s="103">
        <f t="shared" si="40"/>
        <v>0</v>
      </c>
      <c r="M197" s="100"/>
      <c r="N197" s="100"/>
      <c r="O197" s="104">
        <f t="shared" si="41"/>
        <v>0</v>
      </c>
      <c r="P197" s="242"/>
      <c r="Q197" s="242"/>
      <c r="R197" s="254"/>
      <c r="S197" s="52"/>
      <c r="T197" s="99"/>
      <c r="U197" s="105"/>
      <c r="V197" s="105"/>
      <c r="W197" s="246"/>
      <c r="X197" s="191"/>
      <c r="Y197" s="191"/>
      <c r="Z197" s="247"/>
      <c r="AA197" s="246"/>
      <c r="AB197" s="246"/>
      <c r="AC197" s="242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</row>
    <row r="198" spans="1:49" ht="13.5" customHeight="1">
      <c r="A198" s="242"/>
      <c r="B198" s="242"/>
      <c r="C198" s="246"/>
      <c r="D198" s="247"/>
      <c r="E198" s="242"/>
      <c r="F198" s="242"/>
      <c r="G198" s="52"/>
      <c r="H198" s="99"/>
      <c r="I198" s="100"/>
      <c r="J198" s="101"/>
      <c r="K198" s="100"/>
      <c r="L198" s="103">
        <f t="shared" si="40"/>
        <v>0</v>
      </c>
      <c r="M198" s="100"/>
      <c r="N198" s="100"/>
      <c r="O198" s="104">
        <f t="shared" si="41"/>
        <v>0</v>
      </c>
      <c r="P198" s="242"/>
      <c r="Q198" s="242"/>
      <c r="R198" s="254"/>
      <c r="S198" s="52"/>
      <c r="T198" s="99"/>
      <c r="U198" s="105"/>
      <c r="V198" s="105"/>
      <c r="W198" s="246"/>
      <c r="X198" s="191"/>
      <c r="Y198" s="191"/>
      <c r="Z198" s="247"/>
      <c r="AA198" s="246"/>
      <c r="AB198" s="246"/>
      <c r="AC198" s="242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</row>
    <row r="199" spans="1:49" ht="13.5" customHeight="1">
      <c r="A199" s="242"/>
      <c r="B199" s="242"/>
      <c r="C199" s="246"/>
      <c r="D199" s="247"/>
      <c r="E199" s="242"/>
      <c r="F199" s="242"/>
      <c r="G199" s="52"/>
      <c r="H199" s="99"/>
      <c r="I199" s="100"/>
      <c r="J199" s="101"/>
      <c r="K199" s="100"/>
      <c r="L199" s="103">
        <f t="shared" si="40"/>
        <v>0</v>
      </c>
      <c r="M199" s="100"/>
      <c r="N199" s="100"/>
      <c r="O199" s="104">
        <f t="shared" si="41"/>
        <v>0</v>
      </c>
      <c r="P199" s="242"/>
      <c r="Q199" s="242"/>
      <c r="R199" s="254"/>
      <c r="S199" s="52"/>
      <c r="T199" s="99"/>
      <c r="U199" s="105"/>
      <c r="V199" s="105"/>
      <c r="W199" s="246"/>
      <c r="X199" s="191"/>
      <c r="Y199" s="191"/>
      <c r="Z199" s="247"/>
      <c r="AA199" s="246"/>
      <c r="AB199" s="246"/>
      <c r="AC199" s="242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</row>
    <row r="200" spans="1:49" ht="13.5" customHeight="1">
      <c r="A200" s="242"/>
      <c r="B200" s="242"/>
      <c r="C200" s="246"/>
      <c r="D200" s="247"/>
      <c r="E200" s="242"/>
      <c r="F200" s="242"/>
      <c r="G200" s="52"/>
      <c r="H200" s="99"/>
      <c r="I200" s="100"/>
      <c r="J200" s="101"/>
      <c r="K200" s="100"/>
      <c r="L200" s="103">
        <f t="shared" si="40"/>
        <v>0</v>
      </c>
      <c r="M200" s="100"/>
      <c r="N200" s="100"/>
      <c r="O200" s="104">
        <f t="shared" si="41"/>
        <v>0</v>
      </c>
      <c r="P200" s="242"/>
      <c r="Q200" s="242"/>
      <c r="R200" s="254"/>
      <c r="S200" s="52"/>
      <c r="T200" s="99"/>
      <c r="U200" s="105"/>
      <c r="V200" s="105"/>
      <c r="W200" s="246"/>
      <c r="X200" s="191"/>
      <c r="Y200" s="191"/>
      <c r="Z200" s="247"/>
      <c r="AA200" s="246"/>
      <c r="AB200" s="246"/>
      <c r="AC200" s="242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</row>
    <row r="201" spans="1:49" ht="13.5" customHeight="1">
      <c r="A201" s="242"/>
      <c r="B201" s="242"/>
      <c r="C201" s="246"/>
      <c r="D201" s="247"/>
      <c r="E201" s="242"/>
      <c r="F201" s="242"/>
      <c r="G201" s="52"/>
      <c r="H201" s="99"/>
      <c r="I201" s="100"/>
      <c r="J201" s="101"/>
      <c r="K201" s="100"/>
      <c r="L201" s="103">
        <f t="shared" si="40"/>
        <v>0</v>
      </c>
      <c r="M201" s="100"/>
      <c r="N201" s="100"/>
      <c r="O201" s="104">
        <f t="shared" si="41"/>
        <v>0</v>
      </c>
      <c r="P201" s="242"/>
      <c r="Q201" s="242"/>
      <c r="R201" s="254"/>
      <c r="S201" s="52"/>
      <c r="T201" s="99"/>
      <c r="U201" s="105"/>
      <c r="V201" s="105"/>
      <c r="W201" s="246"/>
      <c r="X201" s="191"/>
      <c r="Y201" s="191"/>
      <c r="Z201" s="247"/>
      <c r="AA201" s="246"/>
      <c r="AB201" s="246"/>
      <c r="AC201" s="242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</row>
    <row r="202" spans="1:49" ht="13.5" customHeight="1">
      <c r="A202" s="242"/>
      <c r="B202" s="242"/>
      <c r="C202" s="246"/>
      <c r="D202" s="247"/>
      <c r="E202" s="242"/>
      <c r="F202" s="242"/>
      <c r="G202" s="52"/>
      <c r="H202" s="99"/>
      <c r="I202" s="100"/>
      <c r="J202" s="101"/>
      <c r="K202" s="100"/>
      <c r="L202" s="103">
        <f t="shared" si="40"/>
        <v>0</v>
      </c>
      <c r="M202" s="100"/>
      <c r="N202" s="100"/>
      <c r="O202" s="104">
        <f t="shared" si="41"/>
        <v>0</v>
      </c>
      <c r="P202" s="242"/>
      <c r="Q202" s="242"/>
      <c r="R202" s="254"/>
      <c r="S202" s="52"/>
      <c r="T202" s="99"/>
      <c r="U202" s="105"/>
      <c r="V202" s="105"/>
      <c r="W202" s="246"/>
      <c r="X202" s="191"/>
      <c r="Y202" s="191"/>
      <c r="Z202" s="247"/>
      <c r="AA202" s="246"/>
      <c r="AB202" s="246"/>
      <c r="AC202" s="242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</row>
    <row r="203" spans="1:49" ht="13.5" customHeight="1">
      <c r="A203" s="243"/>
      <c r="B203" s="243"/>
      <c r="C203" s="248"/>
      <c r="D203" s="249"/>
      <c r="E203" s="243"/>
      <c r="F203" s="243"/>
      <c r="G203" s="106"/>
      <c r="H203" s="107"/>
      <c r="I203" s="108"/>
      <c r="J203" s="109"/>
      <c r="K203" s="108"/>
      <c r="L203" s="111">
        <f>SUM(L195:L202)</f>
        <v>0</v>
      </c>
      <c r="M203" s="108"/>
      <c r="N203" s="108"/>
      <c r="O203" s="111">
        <f>SUM(O195:O202)</f>
        <v>0</v>
      </c>
      <c r="P203" s="243"/>
      <c r="Q203" s="243"/>
      <c r="R203" s="255"/>
      <c r="S203" s="106"/>
      <c r="T203" s="107"/>
      <c r="U203" s="112"/>
      <c r="V203" s="112"/>
      <c r="W203" s="248"/>
      <c r="X203" s="169"/>
      <c r="Y203" s="169"/>
      <c r="Z203" s="249"/>
      <c r="AA203" s="248"/>
      <c r="AB203" s="248"/>
      <c r="AC203" s="243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</row>
    <row r="204" spans="1:49" ht="13.5" customHeight="1">
      <c r="A204" s="241"/>
      <c r="B204" s="241">
        <v>21</v>
      </c>
      <c r="C204" s="244"/>
      <c r="D204" s="245"/>
      <c r="E204" s="250"/>
      <c r="F204" s="251"/>
      <c r="G204" s="52"/>
      <c r="H204" s="99"/>
      <c r="I204" s="100"/>
      <c r="J204" s="101"/>
      <c r="K204" s="100"/>
      <c r="L204" s="103">
        <f t="shared" ref="L204:L211" si="42">I204*J204</f>
        <v>0</v>
      </c>
      <c r="M204" s="100"/>
      <c r="N204" s="100"/>
      <c r="O204" s="104">
        <f t="shared" ref="O204:O211" si="43">M204*N204</f>
        <v>0</v>
      </c>
      <c r="P204" s="252">
        <f>O212</f>
        <v>0</v>
      </c>
      <c r="Q204" s="241"/>
      <c r="R204" s="253"/>
      <c r="S204" s="52"/>
      <c r="T204" s="99"/>
      <c r="U204" s="105"/>
      <c r="V204" s="105"/>
      <c r="W204" s="256"/>
      <c r="X204" s="191"/>
      <c r="Y204" s="191"/>
      <c r="Z204" s="247"/>
      <c r="AA204" s="244"/>
      <c r="AB204" s="244"/>
      <c r="AC204" s="241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</row>
    <row r="205" spans="1:49" ht="13.5" customHeight="1">
      <c r="A205" s="242"/>
      <c r="B205" s="242"/>
      <c r="C205" s="246"/>
      <c r="D205" s="247"/>
      <c r="E205" s="242"/>
      <c r="F205" s="242"/>
      <c r="G205" s="52"/>
      <c r="H205" s="99"/>
      <c r="I205" s="100"/>
      <c r="J205" s="101"/>
      <c r="K205" s="100"/>
      <c r="L205" s="103">
        <f t="shared" si="42"/>
        <v>0</v>
      </c>
      <c r="M205" s="100"/>
      <c r="N205" s="100"/>
      <c r="O205" s="104">
        <f t="shared" si="43"/>
        <v>0</v>
      </c>
      <c r="P205" s="242"/>
      <c r="Q205" s="242"/>
      <c r="R205" s="254"/>
      <c r="S205" s="52"/>
      <c r="T205" s="99"/>
      <c r="U205" s="105"/>
      <c r="V205" s="105"/>
      <c r="W205" s="246"/>
      <c r="X205" s="191"/>
      <c r="Y205" s="191"/>
      <c r="Z205" s="247"/>
      <c r="AA205" s="246"/>
      <c r="AB205" s="246"/>
      <c r="AC205" s="242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</row>
    <row r="206" spans="1:49" ht="13.5" customHeight="1">
      <c r="A206" s="242"/>
      <c r="B206" s="242"/>
      <c r="C206" s="246"/>
      <c r="D206" s="247"/>
      <c r="E206" s="242"/>
      <c r="F206" s="242"/>
      <c r="G206" s="52"/>
      <c r="H206" s="99"/>
      <c r="I206" s="100"/>
      <c r="J206" s="101"/>
      <c r="K206" s="100"/>
      <c r="L206" s="103">
        <f t="shared" si="42"/>
        <v>0</v>
      </c>
      <c r="M206" s="100"/>
      <c r="N206" s="100"/>
      <c r="O206" s="104">
        <f t="shared" si="43"/>
        <v>0</v>
      </c>
      <c r="P206" s="242"/>
      <c r="Q206" s="242"/>
      <c r="R206" s="254"/>
      <c r="S206" s="52"/>
      <c r="T206" s="99"/>
      <c r="U206" s="105"/>
      <c r="V206" s="105"/>
      <c r="W206" s="246"/>
      <c r="X206" s="191"/>
      <c r="Y206" s="191"/>
      <c r="Z206" s="247"/>
      <c r="AA206" s="246"/>
      <c r="AB206" s="246"/>
      <c r="AC206" s="242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</row>
    <row r="207" spans="1:49" ht="13.5" customHeight="1">
      <c r="A207" s="242"/>
      <c r="B207" s="242"/>
      <c r="C207" s="246"/>
      <c r="D207" s="247"/>
      <c r="E207" s="242"/>
      <c r="F207" s="242"/>
      <c r="G207" s="52"/>
      <c r="H207" s="99"/>
      <c r="I207" s="100"/>
      <c r="J207" s="101"/>
      <c r="K207" s="100"/>
      <c r="L207" s="103">
        <f t="shared" si="42"/>
        <v>0</v>
      </c>
      <c r="M207" s="100"/>
      <c r="N207" s="100"/>
      <c r="O207" s="104">
        <f t="shared" si="43"/>
        <v>0</v>
      </c>
      <c r="P207" s="242"/>
      <c r="Q207" s="242"/>
      <c r="R207" s="254"/>
      <c r="S207" s="52"/>
      <c r="T207" s="99"/>
      <c r="U207" s="105"/>
      <c r="V207" s="105"/>
      <c r="W207" s="246"/>
      <c r="X207" s="191"/>
      <c r="Y207" s="191"/>
      <c r="Z207" s="247"/>
      <c r="AA207" s="246"/>
      <c r="AB207" s="246"/>
      <c r="AC207" s="242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</row>
    <row r="208" spans="1:49" ht="13.5" customHeight="1">
      <c r="A208" s="242"/>
      <c r="B208" s="242"/>
      <c r="C208" s="246"/>
      <c r="D208" s="247"/>
      <c r="E208" s="242"/>
      <c r="F208" s="242"/>
      <c r="G208" s="52"/>
      <c r="H208" s="99"/>
      <c r="I208" s="100"/>
      <c r="J208" s="101"/>
      <c r="K208" s="100"/>
      <c r="L208" s="103">
        <f t="shared" si="42"/>
        <v>0</v>
      </c>
      <c r="M208" s="100"/>
      <c r="N208" s="100"/>
      <c r="O208" s="104">
        <f t="shared" si="43"/>
        <v>0</v>
      </c>
      <c r="P208" s="242"/>
      <c r="Q208" s="242"/>
      <c r="R208" s="254"/>
      <c r="S208" s="52"/>
      <c r="T208" s="99"/>
      <c r="U208" s="105"/>
      <c r="V208" s="105"/>
      <c r="W208" s="246"/>
      <c r="X208" s="191"/>
      <c r="Y208" s="191"/>
      <c r="Z208" s="247"/>
      <c r="AA208" s="246"/>
      <c r="AB208" s="246"/>
      <c r="AC208" s="242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</row>
    <row r="209" spans="1:49" ht="13.5" customHeight="1">
      <c r="A209" s="242"/>
      <c r="B209" s="242"/>
      <c r="C209" s="246"/>
      <c r="D209" s="247"/>
      <c r="E209" s="242"/>
      <c r="F209" s="242"/>
      <c r="G209" s="52"/>
      <c r="H209" s="99"/>
      <c r="I209" s="100"/>
      <c r="J209" s="101"/>
      <c r="K209" s="100"/>
      <c r="L209" s="103">
        <f t="shared" si="42"/>
        <v>0</v>
      </c>
      <c r="M209" s="100"/>
      <c r="N209" s="100"/>
      <c r="O209" s="104">
        <f t="shared" si="43"/>
        <v>0</v>
      </c>
      <c r="P209" s="242"/>
      <c r="Q209" s="242"/>
      <c r="R209" s="254"/>
      <c r="S209" s="52"/>
      <c r="T209" s="99"/>
      <c r="U209" s="105"/>
      <c r="V209" s="105"/>
      <c r="W209" s="246"/>
      <c r="X209" s="191"/>
      <c r="Y209" s="191"/>
      <c r="Z209" s="247"/>
      <c r="AA209" s="246"/>
      <c r="AB209" s="246"/>
      <c r="AC209" s="242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</row>
    <row r="210" spans="1:49" ht="13.5" customHeight="1">
      <c r="A210" s="242"/>
      <c r="B210" s="242"/>
      <c r="C210" s="246"/>
      <c r="D210" s="247"/>
      <c r="E210" s="242"/>
      <c r="F210" s="242"/>
      <c r="G210" s="52"/>
      <c r="H210" s="99"/>
      <c r="I210" s="100"/>
      <c r="J210" s="101"/>
      <c r="K210" s="100"/>
      <c r="L210" s="103">
        <f t="shared" si="42"/>
        <v>0</v>
      </c>
      <c r="M210" s="100"/>
      <c r="N210" s="100"/>
      <c r="O210" s="104">
        <f t="shared" si="43"/>
        <v>0</v>
      </c>
      <c r="P210" s="242"/>
      <c r="Q210" s="242"/>
      <c r="R210" s="254"/>
      <c r="S210" s="52"/>
      <c r="T210" s="99"/>
      <c r="U210" s="105"/>
      <c r="V210" s="105"/>
      <c r="W210" s="246"/>
      <c r="X210" s="191"/>
      <c r="Y210" s="191"/>
      <c r="Z210" s="247"/>
      <c r="AA210" s="246"/>
      <c r="AB210" s="246"/>
      <c r="AC210" s="242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</row>
    <row r="211" spans="1:49" ht="13.5" customHeight="1">
      <c r="A211" s="242"/>
      <c r="B211" s="242"/>
      <c r="C211" s="246"/>
      <c r="D211" s="247"/>
      <c r="E211" s="242"/>
      <c r="F211" s="242"/>
      <c r="G211" s="52"/>
      <c r="H211" s="99"/>
      <c r="I211" s="100"/>
      <c r="J211" s="101"/>
      <c r="K211" s="100"/>
      <c r="L211" s="103">
        <f t="shared" si="42"/>
        <v>0</v>
      </c>
      <c r="M211" s="100"/>
      <c r="N211" s="100"/>
      <c r="O211" s="104">
        <f t="shared" si="43"/>
        <v>0</v>
      </c>
      <c r="P211" s="242"/>
      <c r="Q211" s="242"/>
      <c r="R211" s="254"/>
      <c r="S211" s="52"/>
      <c r="T211" s="99"/>
      <c r="U211" s="105"/>
      <c r="V211" s="105"/>
      <c r="W211" s="246"/>
      <c r="X211" s="191"/>
      <c r="Y211" s="191"/>
      <c r="Z211" s="247"/>
      <c r="AA211" s="246"/>
      <c r="AB211" s="246"/>
      <c r="AC211" s="242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</row>
    <row r="212" spans="1:49" ht="13.5" customHeight="1">
      <c r="A212" s="243"/>
      <c r="B212" s="243"/>
      <c r="C212" s="248"/>
      <c r="D212" s="249"/>
      <c r="E212" s="243"/>
      <c r="F212" s="243"/>
      <c r="G212" s="106"/>
      <c r="H212" s="107"/>
      <c r="I212" s="108"/>
      <c r="J212" s="109"/>
      <c r="K212" s="108"/>
      <c r="L212" s="111">
        <f>SUM(L204:L211)</f>
        <v>0</v>
      </c>
      <c r="M212" s="108"/>
      <c r="N212" s="108"/>
      <c r="O212" s="111">
        <f>SUM(O204:O211)</f>
        <v>0</v>
      </c>
      <c r="P212" s="243"/>
      <c r="Q212" s="243"/>
      <c r="R212" s="255"/>
      <c r="S212" s="106"/>
      <c r="T212" s="107"/>
      <c r="U212" s="112"/>
      <c r="V212" s="112"/>
      <c r="W212" s="248"/>
      <c r="X212" s="169"/>
      <c r="Y212" s="169"/>
      <c r="Z212" s="249"/>
      <c r="AA212" s="248"/>
      <c r="AB212" s="248"/>
      <c r="AC212" s="243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</row>
    <row r="213" spans="1:49" ht="13.5" customHeight="1">
      <c r="A213" s="241"/>
      <c r="B213" s="241">
        <v>22</v>
      </c>
      <c r="C213" s="244"/>
      <c r="D213" s="245"/>
      <c r="E213" s="250"/>
      <c r="F213" s="251"/>
      <c r="G213" s="52"/>
      <c r="H213" s="99"/>
      <c r="I213" s="100"/>
      <c r="J213" s="101"/>
      <c r="K213" s="100"/>
      <c r="L213" s="103">
        <f t="shared" ref="L213:L220" si="44">I213*J213</f>
        <v>0</v>
      </c>
      <c r="M213" s="100"/>
      <c r="N213" s="100"/>
      <c r="O213" s="104">
        <f t="shared" ref="O213:O220" si="45">M213*N213</f>
        <v>0</v>
      </c>
      <c r="P213" s="252">
        <f>O221</f>
        <v>0</v>
      </c>
      <c r="Q213" s="241"/>
      <c r="R213" s="253"/>
      <c r="S213" s="52"/>
      <c r="T213" s="99"/>
      <c r="U213" s="105"/>
      <c r="V213" s="105"/>
      <c r="W213" s="256"/>
      <c r="X213" s="191"/>
      <c r="Y213" s="191"/>
      <c r="Z213" s="247"/>
      <c r="AA213" s="244"/>
      <c r="AB213" s="244"/>
      <c r="AC213" s="241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</row>
    <row r="214" spans="1:49" ht="13.5" customHeight="1">
      <c r="A214" s="242"/>
      <c r="B214" s="242"/>
      <c r="C214" s="246"/>
      <c r="D214" s="247"/>
      <c r="E214" s="242"/>
      <c r="F214" s="242"/>
      <c r="G214" s="52"/>
      <c r="H214" s="99"/>
      <c r="I214" s="100"/>
      <c r="J214" s="101"/>
      <c r="K214" s="100"/>
      <c r="L214" s="103">
        <f t="shared" si="44"/>
        <v>0</v>
      </c>
      <c r="M214" s="100"/>
      <c r="N214" s="100"/>
      <c r="O214" s="104">
        <f t="shared" si="45"/>
        <v>0</v>
      </c>
      <c r="P214" s="242"/>
      <c r="Q214" s="242"/>
      <c r="R214" s="254"/>
      <c r="S214" s="52"/>
      <c r="T214" s="99"/>
      <c r="U214" s="105"/>
      <c r="V214" s="105"/>
      <c r="W214" s="246"/>
      <c r="X214" s="191"/>
      <c r="Y214" s="191"/>
      <c r="Z214" s="247"/>
      <c r="AA214" s="246"/>
      <c r="AB214" s="246"/>
      <c r="AC214" s="242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</row>
    <row r="215" spans="1:49" ht="13.5" customHeight="1">
      <c r="A215" s="242"/>
      <c r="B215" s="242"/>
      <c r="C215" s="246"/>
      <c r="D215" s="247"/>
      <c r="E215" s="242"/>
      <c r="F215" s="242"/>
      <c r="G215" s="52"/>
      <c r="H215" s="99"/>
      <c r="I215" s="100"/>
      <c r="J215" s="101"/>
      <c r="K215" s="100"/>
      <c r="L215" s="103">
        <f t="shared" si="44"/>
        <v>0</v>
      </c>
      <c r="M215" s="100"/>
      <c r="N215" s="100"/>
      <c r="O215" s="104">
        <f t="shared" si="45"/>
        <v>0</v>
      </c>
      <c r="P215" s="242"/>
      <c r="Q215" s="242"/>
      <c r="R215" s="254"/>
      <c r="S215" s="52"/>
      <c r="T215" s="99"/>
      <c r="U215" s="105"/>
      <c r="V215" s="105"/>
      <c r="W215" s="246"/>
      <c r="X215" s="191"/>
      <c r="Y215" s="191"/>
      <c r="Z215" s="247"/>
      <c r="AA215" s="246"/>
      <c r="AB215" s="246"/>
      <c r="AC215" s="242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</row>
    <row r="216" spans="1:49" ht="13.5" customHeight="1">
      <c r="A216" s="242"/>
      <c r="B216" s="242"/>
      <c r="C216" s="246"/>
      <c r="D216" s="247"/>
      <c r="E216" s="242"/>
      <c r="F216" s="242"/>
      <c r="G216" s="52"/>
      <c r="H216" s="99"/>
      <c r="I216" s="100"/>
      <c r="J216" s="101"/>
      <c r="K216" s="100"/>
      <c r="L216" s="103">
        <f t="shared" si="44"/>
        <v>0</v>
      </c>
      <c r="M216" s="100"/>
      <c r="N216" s="100"/>
      <c r="O216" s="104">
        <f t="shared" si="45"/>
        <v>0</v>
      </c>
      <c r="P216" s="242"/>
      <c r="Q216" s="242"/>
      <c r="R216" s="254"/>
      <c r="S216" s="52"/>
      <c r="T216" s="99"/>
      <c r="U216" s="105"/>
      <c r="V216" s="105"/>
      <c r="W216" s="246"/>
      <c r="X216" s="191"/>
      <c r="Y216" s="191"/>
      <c r="Z216" s="247"/>
      <c r="AA216" s="246"/>
      <c r="AB216" s="246"/>
      <c r="AC216" s="242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</row>
    <row r="217" spans="1:49" ht="13.5" customHeight="1">
      <c r="A217" s="242"/>
      <c r="B217" s="242"/>
      <c r="C217" s="246"/>
      <c r="D217" s="247"/>
      <c r="E217" s="242"/>
      <c r="F217" s="242"/>
      <c r="G217" s="52"/>
      <c r="H217" s="99"/>
      <c r="I217" s="100"/>
      <c r="J217" s="101"/>
      <c r="K217" s="100"/>
      <c r="L217" s="103">
        <f t="shared" si="44"/>
        <v>0</v>
      </c>
      <c r="M217" s="100"/>
      <c r="N217" s="100"/>
      <c r="O217" s="104">
        <f t="shared" si="45"/>
        <v>0</v>
      </c>
      <c r="P217" s="242"/>
      <c r="Q217" s="242"/>
      <c r="R217" s="254"/>
      <c r="S217" s="52"/>
      <c r="T217" s="99"/>
      <c r="U217" s="105"/>
      <c r="V217" s="105"/>
      <c r="W217" s="246"/>
      <c r="X217" s="191"/>
      <c r="Y217" s="191"/>
      <c r="Z217" s="247"/>
      <c r="AA217" s="246"/>
      <c r="AB217" s="246"/>
      <c r="AC217" s="242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</row>
    <row r="218" spans="1:49" ht="13.5" customHeight="1">
      <c r="A218" s="242"/>
      <c r="B218" s="242"/>
      <c r="C218" s="246"/>
      <c r="D218" s="247"/>
      <c r="E218" s="242"/>
      <c r="F218" s="242"/>
      <c r="G218" s="52"/>
      <c r="H218" s="99"/>
      <c r="I218" s="100"/>
      <c r="J218" s="101"/>
      <c r="K218" s="100"/>
      <c r="L218" s="103">
        <f t="shared" si="44"/>
        <v>0</v>
      </c>
      <c r="M218" s="100"/>
      <c r="N218" s="100"/>
      <c r="O218" s="104">
        <f t="shared" si="45"/>
        <v>0</v>
      </c>
      <c r="P218" s="242"/>
      <c r="Q218" s="242"/>
      <c r="R218" s="254"/>
      <c r="S218" s="52"/>
      <c r="T218" s="99"/>
      <c r="U218" s="105"/>
      <c r="V218" s="105"/>
      <c r="W218" s="246"/>
      <c r="X218" s="191"/>
      <c r="Y218" s="191"/>
      <c r="Z218" s="247"/>
      <c r="AA218" s="246"/>
      <c r="AB218" s="246"/>
      <c r="AC218" s="242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</row>
    <row r="219" spans="1:49" ht="13.5" customHeight="1">
      <c r="A219" s="242"/>
      <c r="B219" s="242"/>
      <c r="C219" s="246"/>
      <c r="D219" s="247"/>
      <c r="E219" s="242"/>
      <c r="F219" s="242"/>
      <c r="G219" s="52"/>
      <c r="H219" s="99"/>
      <c r="I219" s="100"/>
      <c r="J219" s="101"/>
      <c r="K219" s="100"/>
      <c r="L219" s="103">
        <f t="shared" si="44"/>
        <v>0</v>
      </c>
      <c r="M219" s="100"/>
      <c r="N219" s="100"/>
      <c r="O219" s="104">
        <f t="shared" si="45"/>
        <v>0</v>
      </c>
      <c r="P219" s="242"/>
      <c r="Q219" s="242"/>
      <c r="R219" s="254"/>
      <c r="S219" s="52"/>
      <c r="T219" s="99"/>
      <c r="U219" s="105"/>
      <c r="V219" s="105"/>
      <c r="W219" s="246"/>
      <c r="X219" s="191"/>
      <c r="Y219" s="191"/>
      <c r="Z219" s="247"/>
      <c r="AA219" s="246"/>
      <c r="AB219" s="246"/>
      <c r="AC219" s="242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</row>
    <row r="220" spans="1:49" ht="13.5" customHeight="1">
      <c r="A220" s="242"/>
      <c r="B220" s="242"/>
      <c r="C220" s="246"/>
      <c r="D220" s="247"/>
      <c r="E220" s="242"/>
      <c r="F220" s="242"/>
      <c r="G220" s="52"/>
      <c r="H220" s="99"/>
      <c r="I220" s="100"/>
      <c r="J220" s="101"/>
      <c r="K220" s="100"/>
      <c r="L220" s="103">
        <f t="shared" si="44"/>
        <v>0</v>
      </c>
      <c r="M220" s="100"/>
      <c r="N220" s="100"/>
      <c r="O220" s="104">
        <f t="shared" si="45"/>
        <v>0</v>
      </c>
      <c r="P220" s="242"/>
      <c r="Q220" s="242"/>
      <c r="R220" s="254"/>
      <c r="S220" s="52"/>
      <c r="T220" s="99"/>
      <c r="U220" s="105"/>
      <c r="V220" s="105"/>
      <c r="W220" s="246"/>
      <c r="X220" s="191"/>
      <c r="Y220" s="191"/>
      <c r="Z220" s="247"/>
      <c r="AA220" s="246"/>
      <c r="AB220" s="246"/>
      <c r="AC220" s="242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</row>
    <row r="221" spans="1:49" ht="13.5" customHeight="1">
      <c r="A221" s="243"/>
      <c r="B221" s="243"/>
      <c r="C221" s="248"/>
      <c r="D221" s="249"/>
      <c r="E221" s="243"/>
      <c r="F221" s="243"/>
      <c r="G221" s="106"/>
      <c r="H221" s="107"/>
      <c r="I221" s="108"/>
      <c r="J221" s="109"/>
      <c r="K221" s="108"/>
      <c r="L221" s="111">
        <f>SUM(L213:L220)</f>
        <v>0</v>
      </c>
      <c r="M221" s="108"/>
      <c r="N221" s="108"/>
      <c r="O221" s="111">
        <f>SUM(O213:O220)</f>
        <v>0</v>
      </c>
      <c r="P221" s="243"/>
      <c r="Q221" s="243"/>
      <c r="R221" s="255"/>
      <c r="S221" s="106"/>
      <c r="T221" s="107"/>
      <c r="U221" s="112"/>
      <c r="V221" s="112"/>
      <c r="W221" s="248"/>
      <c r="X221" s="169"/>
      <c r="Y221" s="169"/>
      <c r="Z221" s="249"/>
      <c r="AA221" s="248"/>
      <c r="AB221" s="248"/>
      <c r="AC221" s="243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</row>
    <row r="222" spans="1:49" ht="13.5" customHeight="1">
      <c r="A222" s="241"/>
      <c r="B222" s="241">
        <v>23</v>
      </c>
      <c r="C222" s="244"/>
      <c r="D222" s="245"/>
      <c r="E222" s="250"/>
      <c r="F222" s="251"/>
      <c r="G222" s="52"/>
      <c r="H222" s="99"/>
      <c r="I222" s="100"/>
      <c r="J222" s="101"/>
      <c r="K222" s="100"/>
      <c r="L222" s="103">
        <f t="shared" ref="L222:L229" si="46">I222*J222</f>
        <v>0</v>
      </c>
      <c r="M222" s="100"/>
      <c r="N222" s="100"/>
      <c r="O222" s="104">
        <f t="shared" ref="O222:O229" si="47">M222*N222</f>
        <v>0</v>
      </c>
      <c r="P222" s="252">
        <f>O230</f>
        <v>0</v>
      </c>
      <c r="Q222" s="241"/>
      <c r="R222" s="253"/>
      <c r="S222" s="52"/>
      <c r="T222" s="99"/>
      <c r="U222" s="105"/>
      <c r="V222" s="105"/>
      <c r="W222" s="256"/>
      <c r="X222" s="191"/>
      <c r="Y222" s="191"/>
      <c r="Z222" s="247"/>
      <c r="AA222" s="244"/>
      <c r="AB222" s="244"/>
      <c r="AC222" s="241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</row>
    <row r="223" spans="1:49" ht="13.5" customHeight="1">
      <c r="A223" s="242"/>
      <c r="B223" s="242"/>
      <c r="C223" s="246"/>
      <c r="D223" s="247"/>
      <c r="E223" s="242"/>
      <c r="F223" s="242"/>
      <c r="G223" s="52"/>
      <c r="H223" s="99"/>
      <c r="I223" s="100"/>
      <c r="J223" s="101"/>
      <c r="K223" s="100"/>
      <c r="L223" s="103">
        <f t="shared" si="46"/>
        <v>0</v>
      </c>
      <c r="M223" s="100"/>
      <c r="N223" s="100"/>
      <c r="O223" s="104">
        <f t="shared" si="47"/>
        <v>0</v>
      </c>
      <c r="P223" s="242"/>
      <c r="Q223" s="242"/>
      <c r="R223" s="254"/>
      <c r="S223" s="52"/>
      <c r="T223" s="99"/>
      <c r="U223" s="105"/>
      <c r="V223" s="105"/>
      <c r="W223" s="246"/>
      <c r="X223" s="191"/>
      <c r="Y223" s="191"/>
      <c r="Z223" s="247"/>
      <c r="AA223" s="246"/>
      <c r="AB223" s="246"/>
      <c r="AC223" s="242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</row>
    <row r="224" spans="1:49" ht="13.5" customHeight="1">
      <c r="A224" s="242"/>
      <c r="B224" s="242"/>
      <c r="C224" s="246"/>
      <c r="D224" s="247"/>
      <c r="E224" s="242"/>
      <c r="F224" s="242"/>
      <c r="G224" s="52"/>
      <c r="H224" s="99"/>
      <c r="I224" s="100"/>
      <c r="J224" s="101"/>
      <c r="K224" s="100"/>
      <c r="L224" s="103">
        <f t="shared" si="46"/>
        <v>0</v>
      </c>
      <c r="M224" s="100"/>
      <c r="N224" s="100"/>
      <c r="O224" s="104">
        <f t="shared" si="47"/>
        <v>0</v>
      </c>
      <c r="P224" s="242"/>
      <c r="Q224" s="242"/>
      <c r="R224" s="254"/>
      <c r="S224" s="52"/>
      <c r="T224" s="99"/>
      <c r="U224" s="105"/>
      <c r="V224" s="105"/>
      <c r="W224" s="246"/>
      <c r="X224" s="191"/>
      <c r="Y224" s="191"/>
      <c r="Z224" s="247"/>
      <c r="AA224" s="246"/>
      <c r="AB224" s="246"/>
      <c r="AC224" s="242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</row>
    <row r="225" spans="1:49" ht="13.5" customHeight="1">
      <c r="A225" s="242"/>
      <c r="B225" s="242"/>
      <c r="C225" s="246"/>
      <c r="D225" s="247"/>
      <c r="E225" s="242"/>
      <c r="F225" s="242"/>
      <c r="G225" s="52"/>
      <c r="H225" s="99"/>
      <c r="I225" s="100"/>
      <c r="J225" s="101"/>
      <c r="K225" s="100"/>
      <c r="L225" s="103">
        <f t="shared" si="46"/>
        <v>0</v>
      </c>
      <c r="M225" s="100"/>
      <c r="N225" s="100"/>
      <c r="O225" s="104">
        <f t="shared" si="47"/>
        <v>0</v>
      </c>
      <c r="P225" s="242"/>
      <c r="Q225" s="242"/>
      <c r="R225" s="254"/>
      <c r="S225" s="52"/>
      <c r="T225" s="99"/>
      <c r="U225" s="105"/>
      <c r="V225" s="105"/>
      <c r="W225" s="246"/>
      <c r="X225" s="191"/>
      <c r="Y225" s="191"/>
      <c r="Z225" s="247"/>
      <c r="AA225" s="246"/>
      <c r="AB225" s="246"/>
      <c r="AC225" s="242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</row>
    <row r="226" spans="1:49" ht="13.5" customHeight="1">
      <c r="A226" s="242"/>
      <c r="B226" s="242"/>
      <c r="C226" s="246"/>
      <c r="D226" s="247"/>
      <c r="E226" s="242"/>
      <c r="F226" s="242"/>
      <c r="G226" s="52"/>
      <c r="H226" s="99"/>
      <c r="I226" s="100"/>
      <c r="J226" s="101"/>
      <c r="K226" s="100"/>
      <c r="L226" s="103">
        <f t="shared" si="46"/>
        <v>0</v>
      </c>
      <c r="M226" s="100"/>
      <c r="N226" s="100"/>
      <c r="O226" s="104">
        <f t="shared" si="47"/>
        <v>0</v>
      </c>
      <c r="P226" s="242"/>
      <c r="Q226" s="242"/>
      <c r="R226" s="254"/>
      <c r="S226" s="52"/>
      <c r="T226" s="99"/>
      <c r="U226" s="105"/>
      <c r="V226" s="105"/>
      <c r="W226" s="246"/>
      <c r="X226" s="191"/>
      <c r="Y226" s="191"/>
      <c r="Z226" s="247"/>
      <c r="AA226" s="246"/>
      <c r="AB226" s="246"/>
      <c r="AC226" s="242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</row>
    <row r="227" spans="1:49" ht="13.5" customHeight="1">
      <c r="A227" s="242"/>
      <c r="B227" s="242"/>
      <c r="C227" s="246"/>
      <c r="D227" s="247"/>
      <c r="E227" s="242"/>
      <c r="F227" s="242"/>
      <c r="G227" s="52"/>
      <c r="H227" s="99"/>
      <c r="I227" s="100"/>
      <c r="J227" s="101"/>
      <c r="K227" s="100"/>
      <c r="L227" s="103">
        <f t="shared" si="46"/>
        <v>0</v>
      </c>
      <c r="M227" s="100"/>
      <c r="N227" s="100"/>
      <c r="O227" s="104">
        <f t="shared" si="47"/>
        <v>0</v>
      </c>
      <c r="P227" s="242"/>
      <c r="Q227" s="242"/>
      <c r="R227" s="254"/>
      <c r="S227" s="52"/>
      <c r="T227" s="99"/>
      <c r="U227" s="105"/>
      <c r="V227" s="105"/>
      <c r="W227" s="246"/>
      <c r="X227" s="191"/>
      <c r="Y227" s="191"/>
      <c r="Z227" s="247"/>
      <c r="AA227" s="246"/>
      <c r="AB227" s="246"/>
      <c r="AC227" s="242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</row>
    <row r="228" spans="1:49" ht="13.5" customHeight="1">
      <c r="A228" s="242"/>
      <c r="B228" s="242"/>
      <c r="C228" s="246"/>
      <c r="D228" s="247"/>
      <c r="E228" s="242"/>
      <c r="F228" s="242"/>
      <c r="G228" s="52"/>
      <c r="H228" s="99"/>
      <c r="I228" s="100"/>
      <c r="J228" s="101"/>
      <c r="K228" s="100"/>
      <c r="L228" s="103">
        <f t="shared" si="46"/>
        <v>0</v>
      </c>
      <c r="M228" s="100"/>
      <c r="N228" s="100"/>
      <c r="O228" s="104">
        <f t="shared" si="47"/>
        <v>0</v>
      </c>
      <c r="P228" s="242"/>
      <c r="Q228" s="242"/>
      <c r="R228" s="254"/>
      <c r="S228" s="52"/>
      <c r="T228" s="99"/>
      <c r="U228" s="105"/>
      <c r="V228" s="105"/>
      <c r="W228" s="246"/>
      <c r="X228" s="191"/>
      <c r="Y228" s="191"/>
      <c r="Z228" s="247"/>
      <c r="AA228" s="246"/>
      <c r="AB228" s="246"/>
      <c r="AC228" s="242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</row>
    <row r="229" spans="1:49" ht="13.5" customHeight="1">
      <c r="A229" s="242"/>
      <c r="B229" s="242"/>
      <c r="C229" s="246"/>
      <c r="D229" s="247"/>
      <c r="E229" s="242"/>
      <c r="F229" s="242"/>
      <c r="G229" s="52"/>
      <c r="H229" s="99"/>
      <c r="I229" s="100"/>
      <c r="J229" s="101"/>
      <c r="K229" s="100"/>
      <c r="L229" s="103">
        <f t="shared" si="46"/>
        <v>0</v>
      </c>
      <c r="M229" s="100"/>
      <c r="N229" s="100"/>
      <c r="O229" s="104">
        <f t="shared" si="47"/>
        <v>0</v>
      </c>
      <c r="P229" s="242"/>
      <c r="Q229" s="242"/>
      <c r="R229" s="254"/>
      <c r="S229" s="52"/>
      <c r="T229" s="99"/>
      <c r="U229" s="105"/>
      <c r="V229" s="105"/>
      <c r="W229" s="246"/>
      <c r="X229" s="191"/>
      <c r="Y229" s="191"/>
      <c r="Z229" s="247"/>
      <c r="AA229" s="246"/>
      <c r="AB229" s="246"/>
      <c r="AC229" s="242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</row>
    <row r="230" spans="1:49" ht="13.5" customHeight="1">
      <c r="A230" s="243"/>
      <c r="B230" s="243"/>
      <c r="C230" s="248"/>
      <c r="D230" s="249"/>
      <c r="E230" s="243"/>
      <c r="F230" s="243"/>
      <c r="G230" s="106"/>
      <c r="H230" s="107"/>
      <c r="I230" s="108"/>
      <c r="J230" s="109"/>
      <c r="K230" s="108"/>
      <c r="L230" s="111">
        <f>SUM(L222:L229)</f>
        <v>0</v>
      </c>
      <c r="M230" s="108"/>
      <c r="N230" s="108"/>
      <c r="O230" s="111">
        <f>SUM(O222:O229)</f>
        <v>0</v>
      </c>
      <c r="P230" s="243"/>
      <c r="Q230" s="243"/>
      <c r="R230" s="255"/>
      <c r="S230" s="106"/>
      <c r="T230" s="107"/>
      <c r="U230" s="112"/>
      <c r="V230" s="112"/>
      <c r="W230" s="248"/>
      <c r="X230" s="169"/>
      <c r="Y230" s="169"/>
      <c r="Z230" s="249"/>
      <c r="AA230" s="248"/>
      <c r="AB230" s="248"/>
      <c r="AC230" s="243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</row>
    <row r="231" spans="1:49" ht="13.5" customHeight="1">
      <c r="A231" s="241"/>
      <c r="B231" s="241">
        <v>24</v>
      </c>
      <c r="C231" s="244"/>
      <c r="D231" s="245"/>
      <c r="E231" s="250"/>
      <c r="F231" s="251"/>
      <c r="G231" s="52"/>
      <c r="H231" s="99"/>
      <c r="I231" s="100"/>
      <c r="J231" s="101"/>
      <c r="K231" s="100"/>
      <c r="L231" s="103">
        <f t="shared" ref="L231:L238" si="48">I231*J231</f>
        <v>0</v>
      </c>
      <c r="M231" s="100"/>
      <c r="N231" s="100"/>
      <c r="O231" s="104">
        <f t="shared" ref="O231:O238" si="49">M231*N231</f>
        <v>0</v>
      </c>
      <c r="P231" s="252">
        <f>O239</f>
        <v>0</v>
      </c>
      <c r="Q231" s="241"/>
      <c r="R231" s="253"/>
      <c r="S231" s="52"/>
      <c r="T231" s="99"/>
      <c r="U231" s="105"/>
      <c r="V231" s="105"/>
      <c r="W231" s="256"/>
      <c r="X231" s="191"/>
      <c r="Y231" s="191"/>
      <c r="Z231" s="247"/>
      <c r="AA231" s="244"/>
      <c r="AB231" s="244"/>
      <c r="AC231" s="241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</row>
    <row r="232" spans="1:49" ht="13.5" customHeight="1">
      <c r="A232" s="242"/>
      <c r="B232" s="242"/>
      <c r="C232" s="246"/>
      <c r="D232" s="247"/>
      <c r="E232" s="242"/>
      <c r="F232" s="242"/>
      <c r="G232" s="52"/>
      <c r="H232" s="99"/>
      <c r="I232" s="100"/>
      <c r="J232" s="101"/>
      <c r="K232" s="100"/>
      <c r="L232" s="103">
        <f t="shared" si="48"/>
        <v>0</v>
      </c>
      <c r="M232" s="100"/>
      <c r="N232" s="100"/>
      <c r="O232" s="104">
        <f t="shared" si="49"/>
        <v>0</v>
      </c>
      <c r="P232" s="242"/>
      <c r="Q232" s="242"/>
      <c r="R232" s="254"/>
      <c r="S232" s="52"/>
      <c r="T232" s="99"/>
      <c r="U232" s="105"/>
      <c r="V232" s="105"/>
      <c r="W232" s="246"/>
      <c r="X232" s="191"/>
      <c r="Y232" s="191"/>
      <c r="Z232" s="247"/>
      <c r="AA232" s="246"/>
      <c r="AB232" s="246"/>
      <c r="AC232" s="242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</row>
    <row r="233" spans="1:49" ht="13.5" customHeight="1">
      <c r="A233" s="242"/>
      <c r="B233" s="242"/>
      <c r="C233" s="246"/>
      <c r="D233" s="247"/>
      <c r="E233" s="242"/>
      <c r="F233" s="242"/>
      <c r="G233" s="52"/>
      <c r="H233" s="99"/>
      <c r="I233" s="100"/>
      <c r="J233" s="101"/>
      <c r="K233" s="100"/>
      <c r="L233" s="103">
        <f t="shared" si="48"/>
        <v>0</v>
      </c>
      <c r="M233" s="100"/>
      <c r="N233" s="100"/>
      <c r="O233" s="104">
        <f t="shared" si="49"/>
        <v>0</v>
      </c>
      <c r="P233" s="242"/>
      <c r="Q233" s="242"/>
      <c r="R233" s="254"/>
      <c r="S233" s="52"/>
      <c r="T233" s="99"/>
      <c r="U233" s="105"/>
      <c r="V233" s="105"/>
      <c r="W233" s="246"/>
      <c r="X233" s="191"/>
      <c r="Y233" s="191"/>
      <c r="Z233" s="247"/>
      <c r="AA233" s="246"/>
      <c r="AB233" s="246"/>
      <c r="AC233" s="242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</row>
    <row r="234" spans="1:49" ht="13.5" customHeight="1">
      <c r="A234" s="242"/>
      <c r="B234" s="242"/>
      <c r="C234" s="246"/>
      <c r="D234" s="247"/>
      <c r="E234" s="242"/>
      <c r="F234" s="242"/>
      <c r="G234" s="52"/>
      <c r="H234" s="99"/>
      <c r="I234" s="100"/>
      <c r="J234" s="101"/>
      <c r="K234" s="100"/>
      <c r="L234" s="103">
        <f t="shared" si="48"/>
        <v>0</v>
      </c>
      <c r="M234" s="100"/>
      <c r="N234" s="100"/>
      <c r="O234" s="104">
        <f t="shared" si="49"/>
        <v>0</v>
      </c>
      <c r="P234" s="242"/>
      <c r="Q234" s="242"/>
      <c r="R234" s="254"/>
      <c r="S234" s="52"/>
      <c r="T234" s="99"/>
      <c r="U234" s="105"/>
      <c r="V234" s="105"/>
      <c r="W234" s="246"/>
      <c r="X234" s="191"/>
      <c r="Y234" s="191"/>
      <c r="Z234" s="247"/>
      <c r="AA234" s="246"/>
      <c r="AB234" s="246"/>
      <c r="AC234" s="242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</row>
    <row r="235" spans="1:49" ht="13.5" customHeight="1">
      <c r="A235" s="242"/>
      <c r="B235" s="242"/>
      <c r="C235" s="246"/>
      <c r="D235" s="247"/>
      <c r="E235" s="242"/>
      <c r="F235" s="242"/>
      <c r="G235" s="52"/>
      <c r="H235" s="99"/>
      <c r="I235" s="100"/>
      <c r="J235" s="101"/>
      <c r="K235" s="100"/>
      <c r="L235" s="103">
        <f t="shared" si="48"/>
        <v>0</v>
      </c>
      <c r="M235" s="100"/>
      <c r="N235" s="100"/>
      <c r="O235" s="104">
        <f t="shared" si="49"/>
        <v>0</v>
      </c>
      <c r="P235" s="242"/>
      <c r="Q235" s="242"/>
      <c r="R235" s="254"/>
      <c r="S235" s="52"/>
      <c r="T235" s="99"/>
      <c r="U235" s="105"/>
      <c r="V235" s="105"/>
      <c r="W235" s="246"/>
      <c r="X235" s="191"/>
      <c r="Y235" s="191"/>
      <c r="Z235" s="247"/>
      <c r="AA235" s="246"/>
      <c r="AB235" s="246"/>
      <c r="AC235" s="242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</row>
    <row r="236" spans="1:49" ht="13.5" customHeight="1">
      <c r="A236" s="242"/>
      <c r="B236" s="242"/>
      <c r="C236" s="246"/>
      <c r="D236" s="247"/>
      <c r="E236" s="242"/>
      <c r="F236" s="242"/>
      <c r="G236" s="52"/>
      <c r="H236" s="99"/>
      <c r="I236" s="100"/>
      <c r="J236" s="101"/>
      <c r="K236" s="100"/>
      <c r="L236" s="103">
        <f t="shared" si="48"/>
        <v>0</v>
      </c>
      <c r="M236" s="100"/>
      <c r="N236" s="100"/>
      <c r="O236" s="104">
        <f t="shared" si="49"/>
        <v>0</v>
      </c>
      <c r="P236" s="242"/>
      <c r="Q236" s="242"/>
      <c r="R236" s="254"/>
      <c r="S236" s="52"/>
      <c r="T236" s="99"/>
      <c r="U236" s="105"/>
      <c r="V236" s="105"/>
      <c r="W236" s="246"/>
      <c r="X236" s="191"/>
      <c r="Y236" s="191"/>
      <c r="Z236" s="247"/>
      <c r="AA236" s="246"/>
      <c r="AB236" s="246"/>
      <c r="AC236" s="242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</row>
    <row r="237" spans="1:49" ht="13.5" customHeight="1">
      <c r="A237" s="242"/>
      <c r="B237" s="242"/>
      <c r="C237" s="246"/>
      <c r="D237" s="247"/>
      <c r="E237" s="242"/>
      <c r="F237" s="242"/>
      <c r="G237" s="52"/>
      <c r="H237" s="99"/>
      <c r="I237" s="100"/>
      <c r="J237" s="101"/>
      <c r="K237" s="100"/>
      <c r="L237" s="103">
        <f t="shared" si="48"/>
        <v>0</v>
      </c>
      <c r="M237" s="100"/>
      <c r="N237" s="100"/>
      <c r="O237" s="104">
        <f t="shared" si="49"/>
        <v>0</v>
      </c>
      <c r="P237" s="242"/>
      <c r="Q237" s="242"/>
      <c r="R237" s="254"/>
      <c r="S237" s="52"/>
      <c r="T237" s="99"/>
      <c r="U237" s="105"/>
      <c r="V237" s="105"/>
      <c r="W237" s="246"/>
      <c r="X237" s="191"/>
      <c r="Y237" s="191"/>
      <c r="Z237" s="247"/>
      <c r="AA237" s="246"/>
      <c r="AB237" s="246"/>
      <c r="AC237" s="242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</row>
    <row r="238" spans="1:49" ht="13.5" customHeight="1">
      <c r="A238" s="242"/>
      <c r="B238" s="242"/>
      <c r="C238" s="246"/>
      <c r="D238" s="247"/>
      <c r="E238" s="242"/>
      <c r="F238" s="242"/>
      <c r="G238" s="52"/>
      <c r="H238" s="99"/>
      <c r="I238" s="100"/>
      <c r="J238" s="101"/>
      <c r="K238" s="100"/>
      <c r="L238" s="103">
        <f t="shared" si="48"/>
        <v>0</v>
      </c>
      <c r="M238" s="100"/>
      <c r="N238" s="100"/>
      <c r="O238" s="104">
        <f t="shared" si="49"/>
        <v>0</v>
      </c>
      <c r="P238" s="242"/>
      <c r="Q238" s="242"/>
      <c r="R238" s="254"/>
      <c r="S238" s="52"/>
      <c r="T238" s="99"/>
      <c r="U238" s="105"/>
      <c r="V238" s="105"/>
      <c r="W238" s="246"/>
      <c r="X238" s="191"/>
      <c r="Y238" s="191"/>
      <c r="Z238" s="247"/>
      <c r="AA238" s="246"/>
      <c r="AB238" s="246"/>
      <c r="AC238" s="242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</row>
    <row r="239" spans="1:49" ht="13.5" customHeight="1">
      <c r="A239" s="243"/>
      <c r="B239" s="243"/>
      <c r="C239" s="248"/>
      <c r="D239" s="249"/>
      <c r="E239" s="243"/>
      <c r="F239" s="243"/>
      <c r="G239" s="106"/>
      <c r="H239" s="107"/>
      <c r="I239" s="108"/>
      <c r="J239" s="109"/>
      <c r="K239" s="108"/>
      <c r="L239" s="111">
        <f>SUM(L231:L238)</f>
        <v>0</v>
      </c>
      <c r="M239" s="108"/>
      <c r="N239" s="108"/>
      <c r="O239" s="111">
        <f>SUM(O231:O238)</f>
        <v>0</v>
      </c>
      <c r="P239" s="243"/>
      <c r="Q239" s="243"/>
      <c r="R239" s="255"/>
      <c r="S239" s="106"/>
      <c r="T239" s="107"/>
      <c r="U239" s="112"/>
      <c r="V239" s="112"/>
      <c r="W239" s="248"/>
      <c r="X239" s="169"/>
      <c r="Y239" s="169"/>
      <c r="Z239" s="249"/>
      <c r="AA239" s="248"/>
      <c r="AB239" s="248"/>
      <c r="AC239" s="243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</row>
    <row r="240" spans="1:49" ht="13.5" customHeight="1">
      <c r="A240" s="241"/>
      <c r="B240" s="241">
        <v>25</v>
      </c>
      <c r="C240" s="244"/>
      <c r="D240" s="245"/>
      <c r="E240" s="250"/>
      <c r="F240" s="251"/>
      <c r="G240" s="52"/>
      <c r="H240" s="99"/>
      <c r="I240" s="100"/>
      <c r="J240" s="101"/>
      <c r="K240" s="100"/>
      <c r="L240" s="103">
        <f t="shared" ref="L240:L247" si="50">I240*J240</f>
        <v>0</v>
      </c>
      <c r="M240" s="100"/>
      <c r="N240" s="100"/>
      <c r="O240" s="104">
        <f t="shared" ref="O240:O247" si="51">M240*N240</f>
        <v>0</v>
      </c>
      <c r="P240" s="252">
        <f>O248</f>
        <v>0</v>
      </c>
      <c r="Q240" s="241"/>
      <c r="R240" s="253"/>
      <c r="S240" s="52"/>
      <c r="T240" s="99"/>
      <c r="U240" s="105"/>
      <c r="V240" s="105"/>
      <c r="W240" s="256"/>
      <c r="X240" s="191"/>
      <c r="Y240" s="191"/>
      <c r="Z240" s="247"/>
      <c r="AA240" s="244"/>
      <c r="AB240" s="244"/>
      <c r="AC240" s="241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</row>
    <row r="241" spans="1:49" ht="13.5" customHeight="1">
      <c r="A241" s="242"/>
      <c r="B241" s="242"/>
      <c r="C241" s="246"/>
      <c r="D241" s="247"/>
      <c r="E241" s="242"/>
      <c r="F241" s="242"/>
      <c r="G241" s="52"/>
      <c r="H241" s="99"/>
      <c r="I241" s="100"/>
      <c r="J241" s="101"/>
      <c r="K241" s="100"/>
      <c r="L241" s="103">
        <f t="shared" si="50"/>
        <v>0</v>
      </c>
      <c r="M241" s="100"/>
      <c r="N241" s="100"/>
      <c r="O241" s="104">
        <f t="shared" si="51"/>
        <v>0</v>
      </c>
      <c r="P241" s="242"/>
      <c r="Q241" s="242"/>
      <c r="R241" s="254"/>
      <c r="S241" s="52"/>
      <c r="T241" s="99"/>
      <c r="U241" s="105"/>
      <c r="V241" s="105"/>
      <c r="W241" s="246"/>
      <c r="X241" s="191"/>
      <c r="Y241" s="191"/>
      <c r="Z241" s="247"/>
      <c r="AA241" s="246"/>
      <c r="AB241" s="246"/>
      <c r="AC241" s="242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</row>
    <row r="242" spans="1:49" ht="13.5" customHeight="1">
      <c r="A242" s="242"/>
      <c r="B242" s="242"/>
      <c r="C242" s="246"/>
      <c r="D242" s="247"/>
      <c r="E242" s="242"/>
      <c r="F242" s="242"/>
      <c r="G242" s="52"/>
      <c r="H242" s="99"/>
      <c r="I242" s="100"/>
      <c r="J242" s="101"/>
      <c r="K242" s="100"/>
      <c r="L242" s="103">
        <f t="shared" si="50"/>
        <v>0</v>
      </c>
      <c r="M242" s="100"/>
      <c r="N242" s="100"/>
      <c r="O242" s="104">
        <f t="shared" si="51"/>
        <v>0</v>
      </c>
      <c r="P242" s="242"/>
      <c r="Q242" s="242"/>
      <c r="R242" s="254"/>
      <c r="S242" s="52"/>
      <c r="T242" s="99"/>
      <c r="U242" s="105"/>
      <c r="V242" s="105"/>
      <c r="W242" s="246"/>
      <c r="X242" s="191"/>
      <c r="Y242" s="191"/>
      <c r="Z242" s="247"/>
      <c r="AA242" s="246"/>
      <c r="AB242" s="246"/>
      <c r="AC242" s="242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</row>
    <row r="243" spans="1:49" ht="13.5" customHeight="1">
      <c r="A243" s="242"/>
      <c r="B243" s="242"/>
      <c r="C243" s="246"/>
      <c r="D243" s="247"/>
      <c r="E243" s="242"/>
      <c r="F243" s="242"/>
      <c r="G243" s="52"/>
      <c r="H243" s="99"/>
      <c r="I243" s="100"/>
      <c r="J243" s="101"/>
      <c r="K243" s="100"/>
      <c r="L243" s="103">
        <f t="shared" si="50"/>
        <v>0</v>
      </c>
      <c r="M243" s="100"/>
      <c r="N243" s="100"/>
      <c r="O243" s="104">
        <f t="shared" si="51"/>
        <v>0</v>
      </c>
      <c r="P243" s="242"/>
      <c r="Q243" s="242"/>
      <c r="R243" s="254"/>
      <c r="S243" s="52"/>
      <c r="T243" s="99"/>
      <c r="U243" s="105"/>
      <c r="V243" s="105"/>
      <c r="W243" s="246"/>
      <c r="X243" s="191"/>
      <c r="Y243" s="191"/>
      <c r="Z243" s="247"/>
      <c r="AA243" s="246"/>
      <c r="AB243" s="246"/>
      <c r="AC243" s="242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</row>
    <row r="244" spans="1:49" ht="13.5" customHeight="1">
      <c r="A244" s="242"/>
      <c r="B244" s="242"/>
      <c r="C244" s="246"/>
      <c r="D244" s="247"/>
      <c r="E244" s="242"/>
      <c r="F244" s="242"/>
      <c r="G244" s="52"/>
      <c r="H244" s="99"/>
      <c r="I244" s="100"/>
      <c r="J244" s="101"/>
      <c r="K244" s="100"/>
      <c r="L244" s="103">
        <f t="shared" si="50"/>
        <v>0</v>
      </c>
      <c r="M244" s="100"/>
      <c r="N244" s="100"/>
      <c r="O244" s="104">
        <f t="shared" si="51"/>
        <v>0</v>
      </c>
      <c r="P244" s="242"/>
      <c r="Q244" s="242"/>
      <c r="R244" s="254"/>
      <c r="S244" s="52"/>
      <c r="T244" s="99"/>
      <c r="U244" s="105"/>
      <c r="V244" s="105"/>
      <c r="W244" s="246"/>
      <c r="X244" s="191"/>
      <c r="Y244" s="191"/>
      <c r="Z244" s="247"/>
      <c r="AA244" s="246"/>
      <c r="AB244" s="246"/>
      <c r="AC244" s="242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</row>
    <row r="245" spans="1:49" ht="13.5" customHeight="1">
      <c r="A245" s="242"/>
      <c r="B245" s="242"/>
      <c r="C245" s="246"/>
      <c r="D245" s="247"/>
      <c r="E245" s="242"/>
      <c r="F245" s="242"/>
      <c r="G245" s="52"/>
      <c r="H245" s="99"/>
      <c r="I245" s="100"/>
      <c r="J245" s="101"/>
      <c r="K245" s="100"/>
      <c r="L245" s="103">
        <f t="shared" si="50"/>
        <v>0</v>
      </c>
      <c r="M245" s="100"/>
      <c r="N245" s="100"/>
      <c r="O245" s="104">
        <f t="shared" si="51"/>
        <v>0</v>
      </c>
      <c r="P245" s="242"/>
      <c r="Q245" s="242"/>
      <c r="R245" s="254"/>
      <c r="S245" s="52"/>
      <c r="T245" s="99"/>
      <c r="U245" s="105"/>
      <c r="V245" s="105"/>
      <c r="W245" s="246"/>
      <c r="X245" s="191"/>
      <c r="Y245" s="191"/>
      <c r="Z245" s="247"/>
      <c r="AA245" s="246"/>
      <c r="AB245" s="246"/>
      <c r="AC245" s="242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</row>
    <row r="246" spans="1:49" ht="13.5" customHeight="1">
      <c r="A246" s="242"/>
      <c r="B246" s="242"/>
      <c r="C246" s="246"/>
      <c r="D246" s="247"/>
      <c r="E246" s="242"/>
      <c r="F246" s="242"/>
      <c r="G246" s="52"/>
      <c r="H246" s="99"/>
      <c r="I246" s="100"/>
      <c r="J246" s="101"/>
      <c r="K246" s="100"/>
      <c r="L246" s="103">
        <f t="shared" si="50"/>
        <v>0</v>
      </c>
      <c r="M246" s="100"/>
      <c r="N246" s="100"/>
      <c r="O246" s="104">
        <f t="shared" si="51"/>
        <v>0</v>
      </c>
      <c r="P246" s="242"/>
      <c r="Q246" s="242"/>
      <c r="R246" s="254"/>
      <c r="S246" s="52"/>
      <c r="T246" s="99"/>
      <c r="U246" s="105"/>
      <c r="V246" s="105"/>
      <c r="W246" s="246"/>
      <c r="X246" s="191"/>
      <c r="Y246" s="191"/>
      <c r="Z246" s="247"/>
      <c r="AA246" s="246"/>
      <c r="AB246" s="246"/>
      <c r="AC246" s="242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</row>
    <row r="247" spans="1:49" ht="13.5" customHeight="1">
      <c r="A247" s="242"/>
      <c r="B247" s="242"/>
      <c r="C247" s="246"/>
      <c r="D247" s="247"/>
      <c r="E247" s="242"/>
      <c r="F247" s="242"/>
      <c r="G247" s="52"/>
      <c r="H247" s="99"/>
      <c r="I247" s="100"/>
      <c r="J247" s="101"/>
      <c r="K247" s="100"/>
      <c r="L247" s="103">
        <f t="shared" si="50"/>
        <v>0</v>
      </c>
      <c r="M247" s="100"/>
      <c r="N247" s="100"/>
      <c r="O247" s="104">
        <f t="shared" si="51"/>
        <v>0</v>
      </c>
      <c r="P247" s="242"/>
      <c r="Q247" s="242"/>
      <c r="R247" s="254"/>
      <c r="S247" s="52"/>
      <c r="T247" s="99"/>
      <c r="U247" s="105"/>
      <c r="V247" s="105"/>
      <c r="W247" s="246"/>
      <c r="X247" s="191"/>
      <c r="Y247" s="191"/>
      <c r="Z247" s="247"/>
      <c r="AA247" s="246"/>
      <c r="AB247" s="246"/>
      <c r="AC247" s="242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</row>
    <row r="248" spans="1:49" ht="13.5" customHeight="1">
      <c r="A248" s="243"/>
      <c r="B248" s="243"/>
      <c r="C248" s="248"/>
      <c r="D248" s="249"/>
      <c r="E248" s="243"/>
      <c r="F248" s="243"/>
      <c r="G248" s="106"/>
      <c r="H248" s="107"/>
      <c r="I248" s="108"/>
      <c r="J248" s="109"/>
      <c r="K248" s="108"/>
      <c r="L248" s="111">
        <f>SUM(L240:L247)</f>
        <v>0</v>
      </c>
      <c r="M248" s="108"/>
      <c r="N248" s="108"/>
      <c r="O248" s="111">
        <f>SUM(O240:O247)</f>
        <v>0</v>
      </c>
      <c r="P248" s="243"/>
      <c r="Q248" s="243"/>
      <c r="R248" s="255"/>
      <c r="S248" s="106"/>
      <c r="T248" s="107"/>
      <c r="U248" s="112"/>
      <c r="V248" s="112"/>
      <c r="W248" s="248"/>
      <c r="X248" s="169"/>
      <c r="Y248" s="169"/>
      <c r="Z248" s="249"/>
      <c r="AA248" s="248"/>
      <c r="AB248" s="248"/>
      <c r="AC248" s="243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</row>
    <row r="249" spans="1:49" ht="13.5" customHeight="1">
      <c r="A249" s="241"/>
      <c r="B249" s="241">
        <v>26</v>
      </c>
      <c r="C249" s="244"/>
      <c r="D249" s="245"/>
      <c r="E249" s="250"/>
      <c r="F249" s="251"/>
      <c r="G249" s="52"/>
      <c r="H249" s="99"/>
      <c r="I249" s="100"/>
      <c r="J249" s="101"/>
      <c r="K249" s="100"/>
      <c r="L249" s="103">
        <f t="shared" ref="L249:L256" si="52">I249*J249</f>
        <v>0</v>
      </c>
      <c r="M249" s="100"/>
      <c r="N249" s="100"/>
      <c r="O249" s="104">
        <f t="shared" ref="O249:O256" si="53">M249*N249</f>
        <v>0</v>
      </c>
      <c r="P249" s="252">
        <f>O257</f>
        <v>0</v>
      </c>
      <c r="Q249" s="241"/>
      <c r="R249" s="253"/>
      <c r="S249" s="52"/>
      <c r="T249" s="99"/>
      <c r="U249" s="105"/>
      <c r="V249" s="105"/>
      <c r="W249" s="256"/>
      <c r="X249" s="191"/>
      <c r="Y249" s="191"/>
      <c r="Z249" s="247"/>
      <c r="AA249" s="244"/>
      <c r="AB249" s="244"/>
      <c r="AC249" s="241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</row>
    <row r="250" spans="1:49" ht="13.5" customHeight="1">
      <c r="A250" s="242"/>
      <c r="B250" s="242"/>
      <c r="C250" s="246"/>
      <c r="D250" s="247"/>
      <c r="E250" s="242"/>
      <c r="F250" s="242"/>
      <c r="G250" s="52"/>
      <c r="H250" s="99"/>
      <c r="I250" s="100"/>
      <c r="J250" s="101"/>
      <c r="K250" s="100"/>
      <c r="L250" s="103">
        <f t="shared" si="52"/>
        <v>0</v>
      </c>
      <c r="M250" s="100"/>
      <c r="N250" s="100"/>
      <c r="O250" s="104">
        <f t="shared" si="53"/>
        <v>0</v>
      </c>
      <c r="P250" s="242"/>
      <c r="Q250" s="242"/>
      <c r="R250" s="254"/>
      <c r="S250" s="52"/>
      <c r="T250" s="99"/>
      <c r="U250" s="105"/>
      <c r="V250" s="105"/>
      <c r="W250" s="246"/>
      <c r="X250" s="191"/>
      <c r="Y250" s="191"/>
      <c r="Z250" s="247"/>
      <c r="AA250" s="246"/>
      <c r="AB250" s="246"/>
      <c r="AC250" s="242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</row>
    <row r="251" spans="1:49" ht="13.5" customHeight="1">
      <c r="A251" s="242"/>
      <c r="B251" s="242"/>
      <c r="C251" s="246"/>
      <c r="D251" s="247"/>
      <c r="E251" s="242"/>
      <c r="F251" s="242"/>
      <c r="G251" s="52"/>
      <c r="H251" s="99"/>
      <c r="I251" s="100"/>
      <c r="J251" s="101"/>
      <c r="K251" s="100"/>
      <c r="L251" s="103">
        <f t="shared" si="52"/>
        <v>0</v>
      </c>
      <c r="M251" s="100"/>
      <c r="N251" s="100"/>
      <c r="O251" s="104">
        <f t="shared" si="53"/>
        <v>0</v>
      </c>
      <c r="P251" s="242"/>
      <c r="Q251" s="242"/>
      <c r="R251" s="254"/>
      <c r="S251" s="52"/>
      <c r="T251" s="99"/>
      <c r="U251" s="105"/>
      <c r="V251" s="105"/>
      <c r="W251" s="246"/>
      <c r="X251" s="191"/>
      <c r="Y251" s="191"/>
      <c r="Z251" s="247"/>
      <c r="AA251" s="246"/>
      <c r="AB251" s="246"/>
      <c r="AC251" s="242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</row>
    <row r="252" spans="1:49" ht="13.5" customHeight="1">
      <c r="A252" s="242"/>
      <c r="B252" s="242"/>
      <c r="C252" s="246"/>
      <c r="D252" s="247"/>
      <c r="E252" s="242"/>
      <c r="F252" s="242"/>
      <c r="G252" s="52"/>
      <c r="H252" s="99"/>
      <c r="I252" s="100"/>
      <c r="J252" s="101"/>
      <c r="K252" s="100"/>
      <c r="L252" s="103">
        <f t="shared" si="52"/>
        <v>0</v>
      </c>
      <c r="M252" s="100"/>
      <c r="N252" s="100"/>
      <c r="O252" s="104">
        <f t="shared" si="53"/>
        <v>0</v>
      </c>
      <c r="P252" s="242"/>
      <c r="Q252" s="242"/>
      <c r="R252" s="254"/>
      <c r="S252" s="52"/>
      <c r="T252" s="99"/>
      <c r="U252" s="105"/>
      <c r="V252" s="105"/>
      <c r="W252" s="246"/>
      <c r="X252" s="191"/>
      <c r="Y252" s="191"/>
      <c r="Z252" s="247"/>
      <c r="AA252" s="246"/>
      <c r="AB252" s="246"/>
      <c r="AC252" s="242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</row>
    <row r="253" spans="1:49" ht="13.5" customHeight="1">
      <c r="A253" s="242"/>
      <c r="B253" s="242"/>
      <c r="C253" s="246"/>
      <c r="D253" s="247"/>
      <c r="E253" s="242"/>
      <c r="F253" s="242"/>
      <c r="G253" s="52"/>
      <c r="H253" s="99"/>
      <c r="I253" s="100"/>
      <c r="J253" s="101"/>
      <c r="K253" s="100"/>
      <c r="L253" s="103">
        <f t="shared" si="52"/>
        <v>0</v>
      </c>
      <c r="M253" s="100"/>
      <c r="N253" s="100"/>
      <c r="O253" s="104">
        <f t="shared" si="53"/>
        <v>0</v>
      </c>
      <c r="P253" s="242"/>
      <c r="Q253" s="242"/>
      <c r="R253" s="254"/>
      <c r="S253" s="52"/>
      <c r="T253" s="99"/>
      <c r="U253" s="105"/>
      <c r="V253" s="105"/>
      <c r="W253" s="246"/>
      <c r="X253" s="191"/>
      <c r="Y253" s="191"/>
      <c r="Z253" s="247"/>
      <c r="AA253" s="246"/>
      <c r="AB253" s="246"/>
      <c r="AC253" s="242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</row>
    <row r="254" spans="1:49" ht="13.5" customHeight="1">
      <c r="A254" s="242"/>
      <c r="B254" s="242"/>
      <c r="C254" s="246"/>
      <c r="D254" s="247"/>
      <c r="E254" s="242"/>
      <c r="F254" s="242"/>
      <c r="G254" s="52"/>
      <c r="H254" s="99"/>
      <c r="I254" s="100"/>
      <c r="J254" s="101"/>
      <c r="K254" s="100"/>
      <c r="L254" s="103">
        <f t="shared" si="52"/>
        <v>0</v>
      </c>
      <c r="M254" s="100"/>
      <c r="N254" s="100"/>
      <c r="O254" s="104">
        <f t="shared" si="53"/>
        <v>0</v>
      </c>
      <c r="P254" s="242"/>
      <c r="Q254" s="242"/>
      <c r="R254" s="254"/>
      <c r="S254" s="52"/>
      <c r="T254" s="99"/>
      <c r="U254" s="105"/>
      <c r="V254" s="105"/>
      <c r="W254" s="246"/>
      <c r="X254" s="191"/>
      <c r="Y254" s="191"/>
      <c r="Z254" s="247"/>
      <c r="AA254" s="246"/>
      <c r="AB254" s="246"/>
      <c r="AC254" s="242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</row>
    <row r="255" spans="1:49" ht="13.5" customHeight="1">
      <c r="A255" s="242"/>
      <c r="B255" s="242"/>
      <c r="C255" s="246"/>
      <c r="D255" s="247"/>
      <c r="E255" s="242"/>
      <c r="F255" s="242"/>
      <c r="G255" s="52"/>
      <c r="H255" s="99"/>
      <c r="I255" s="100"/>
      <c r="J255" s="101"/>
      <c r="K255" s="100"/>
      <c r="L255" s="103">
        <f t="shared" si="52"/>
        <v>0</v>
      </c>
      <c r="M255" s="100"/>
      <c r="N255" s="100"/>
      <c r="O255" s="104">
        <f t="shared" si="53"/>
        <v>0</v>
      </c>
      <c r="P255" s="242"/>
      <c r="Q255" s="242"/>
      <c r="R255" s="254"/>
      <c r="S255" s="52"/>
      <c r="T255" s="99"/>
      <c r="U255" s="105"/>
      <c r="V255" s="105"/>
      <c r="W255" s="246"/>
      <c r="X255" s="191"/>
      <c r="Y255" s="191"/>
      <c r="Z255" s="247"/>
      <c r="AA255" s="246"/>
      <c r="AB255" s="246"/>
      <c r="AC255" s="242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</row>
    <row r="256" spans="1:49" ht="13.5" customHeight="1">
      <c r="A256" s="242"/>
      <c r="B256" s="242"/>
      <c r="C256" s="246"/>
      <c r="D256" s="247"/>
      <c r="E256" s="242"/>
      <c r="F256" s="242"/>
      <c r="G256" s="52"/>
      <c r="H256" s="99"/>
      <c r="I256" s="100"/>
      <c r="J256" s="101"/>
      <c r="K256" s="100"/>
      <c r="L256" s="103">
        <f t="shared" si="52"/>
        <v>0</v>
      </c>
      <c r="M256" s="100"/>
      <c r="N256" s="100"/>
      <c r="O256" s="104">
        <f t="shared" si="53"/>
        <v>0</v>
      </c>
      <c r="P256" s="242"/>
      <c r="Q256" s="242"/>
      <c r="R256" s="254"/>
      <c r="S256" s="52"/>
      <c r="T256" s="99"/>
      <c r="U256" s="105"/>
      <c r="V256" s="105"/>
      <c r="W256" s="246"/>
      <c r="X256" s="191"/>
      <c r="Y256" s="191"/>
      <c r="Z256" s="247"/>
      <c r="AA256" s="246"/>
      <c r="AB256" s="246"/>
      <c r="AC256" s="242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</row>
    <row r="257" spans="1:49" ht="13.5" customHeight="1">
      <c r="A257" s="243"/>
      <c r="B257" s="243"/>
      <c r="C257" s="248"/>
      <c r="D257" s="249"/>
      <c r="E257" s="243"/>
      <c r="F257" s="243"/>
      <c r="G257" s="106"/>
      <c r="H257" s="107"/>
      <c r="I257" s="108"/>
      <c r="J257" s="109"/>
      <c r="K257" s="108"/>
      <c r="L257" s="111">
        <f>SUM(L249:L256)</f>
        <v>0</v>
      </c>
      <c r="M257" s="108"/>
      <c r="N257" s="108"/>
      <c r="O257" s="111">
        <f>SUM(O249:O256)</f>
        <v>0</v>
      </c>
      <c r="P257" s="243"/>
      <c r="Q257" s="243"/>
      <c r="R257" s="255"/>
      <c r="S257" s="106"/>
      <c r="T257" s="107"/>
      <c r="U257" s="112"/>
      <c r="V257" s="112"/>
      <c r="W257" s="248"/>
      <c r="X257" s="169"/>
      <c r="Y257" s="169"/>
      <c r="Z257" s="249"/>
      <c r="AA257" s="248"/>
      <c r="AB257" s="248"/>
      <c r="AC257" s="243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</row>
    <row r="258" spans="1:49" ht="13.5" customHeight="1">
      <c r="A258" s="241"/>
      <c r="B258" s="241">
        <v>27</v>
      </c>
      <c r="C258" s="244"/>
      <c r="D258" s="245"/>
      <c r="E258" s="250"/>
      <c r="F258" s="251"/>
      <c r="G258" s="52"/>
      <c r="H258" s="99"/>
      <c r="I258" s="100"/>
      <c r="J258" s="101"/>
      <c r="K258" s="100"/>
      <c r="L258" s="103">
        <f t="shared" ref="L258:L265" si="54">I258*J258</f>
        <v>0</v>
      </c>
      <c r="M258" s="100"/>
      <c r="N258" s="100"/>
      <c r="O258" s="104">
        <f t="shared" ref="O258:O265" si="55">M258*N258</f>
        <v>0</v>
      </c>
      <c r="P258" s="252">
        <f>O266</f>
        <v>0</v>
      </c>
      <c r="Q258" s="241"/>
      <c r="R258" s="253"/>
      <c r="S258" s="52"/>
      <c r="T258" s="99"/>
      <c r="U258" s="105"/>
      <c r="V258" s="105"/>
      <c r="W258" s="256"/>
      <c r="X258" s="191"/>
      <c r="Y258" s="191"/>
      <c r="Z258" s="247"/>
      <c r="AA258" s="244"/>
      <c r="AB258" s="244"/>
      <c r="AC258" s="241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</row>
    <row r="259" spans="1:49" ht="13.5" customHeight="1">
      <c r="A259" s="242"/>
      <c r="B259" s="242"/>
      <c r="C259" s="246"/>
      <c r="D259" s="247"/>
      <c r="E259" s="242"/>
      <c r="F259" s="242"/>
      <c r="G259" s="52"/>
      <c r="H259" s="99"/>
      <c r="I259" s="100"/>
      <c r="J259" s="101"/>
      <c r="K259" s="100"/>
      <c r="L259" s="103">
        <f t="shared" si="54"/>
        <v>0</v>
      </c>
      <c r="M259" s="100"/>
      <c r="N259" s="100"/>
      <c r="O259" s="104">
        <f t="shared" si="55"/>
        <v>0</v>
      </c>
      <c r="P259" s="242"/>
      <c r="Q259" s="242"/>
      <c r="R259" s="254"/>
      <c r="S259" s="52"/>
      <c r="T259" s="99"/>
      <c r="U259" s="105"/>
      <c r="V259" s="105"/>
      <c r="W259" s="246"/>
      <c r="X259" s="191"/>
      <c r="Y259" s="191"/>
      <c r="Z259" s="247"/>
      <c r="AA259" s="246"/>
      <c r="AB259" s="246"/>
      <c r="AC259" s="242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</row>
    <row r="260" spans="1:49" ht="13.5" customHeight="1">
      <c r="A260" s="242"/>
      <c r="B260" s="242"/>
      <c r="C260" s="246"/>
      <c r="D260" s="247"/>
      <c r="E260" s="242"/>
      <c r="F260" s="242"/>
      <c r="G260" s="52"/>
      <c r="H260" s="99"/>
      <c r="I260" s="100"/>
      <c r="J260" s="101"/>
      <c r="K260" s="100"/>
      <c r="L260" s="103">
        <f t="shared" si="54"/>
        <v>0</v>
      </c>
      <c r="M260" s="100"/>
      <c r="N260" s="100"/>
      <c r="O260" s="104">
        <f t="shared" si="55"/>
        <v>0</v>
      </c>
      <c r="P260" s="242"/>
      <c r="Q260" s="242"/>
      <c r="R260" s="254"/>
      <c r="S260" s="52"/>
      <c r="T260" s="99"/>
      <c r="U260" s="105"/>
      <c r="V260" s="105"/>
      <c r="W260" s="246"/>
      <c r="X260" s="191"/>
      <c r="Y260" s="191"/>
      <c r="Z260" s="247"/>
      <c r="AA260" s="246"/>
      <c r="AB260" s="246"/>
      <c r="AC260" s="242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</row>
    <row r="261" spans="1:49" ht="13.5" customHeight="1">
      <c r="A261" s="242"/>
      <c r="B261" s="242"/>
      <c r="C261" s="246"/>
      <c r="D261" s="247"/>
      <c r="E261" s="242"/>
      <c r="F261" s="242"/>
      <c r="G261" s="52"/>
      <c r="H261" s="99"/>
      <c r="I261" s="100"/>
      <c r="J261" s="101"/>
      <c r="K261" s="100"/>
      <c r="L261" s="103">
        <f t="shared" si="54"/>
        <v>0</v>
      </c>
      <c r="M261" s="100"/>
      <c r="N261" s="100"/>
      <c r="O261" s="104">
        <f t="shared" si="55"/>
        <v>0</v>
      </c>
      <c r="P261" s="242"/>
      <c r="Q261" s="242"/>
      <c r="R261" s="254"/>
      <c r="S261" s="52"/>
      <c r="T261" s="99"/>
      <c r="U261" s="105"/>
      <c r="V261" s="105"/>
      <c r="W261" s="246"/>
      <c r="X261" s="191"/>
      <c r="Y261" s="191"/>
      <c r="Z261" s="247"/>
      <c r="AA261" s="246"/>
      <c r="AB261" s="246"/>
      <c r="AC261" s="242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</row>
    <row r="262" spans="1:49" ht="13.5" customHeight="1">
      <c r="A262" s="242"/>
      <c r="B262" s="242"/>
      <c r="C262" s="246"/>
      <c r="D262" s="247"/>
      <c r="E262" s="242"/>
      <c r="F262" s="242"/>
      <c r="G262" s="52"/>
      <c r="H262" s="99"/>
      <c r="I262" s="100"/>
      <c r="J262" s="101"/>
      <c r="K262" s="100"/>
      <c r="L262" s="103">
        <f t="shared" si="54"/>
        <v>0</v>
      </c>
      <c r="M262" s="100"/>
      <c r="N262" s="100"/>
      <c r="O262" s="104">
        <f t="shared" si="55"/>
        <v>0</v>
      </c>
      <c r="P262" s="242"/>
      <c r="Q262" s="242"/>
      <c r="R262" s="254"/>
      <c r="S262" s="52"/>
      <c r="T262" s="99"/>
      <c r="U262" s="105"/>
      <c r="V262" s="105"/>
      <c r="W262" s="246"/>
      <c r="X262" s="191"/>
      <c r="Y262" s="191"/>
      <c r="Z262" s="247"/>
      <c r="AA262" s="246"/>
      <c r="AB262" s="246"/>
      <c r="AC262" s="242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</row>
    <row r="263" spans="1:49" ht="13.5" customHeight="1">
      <c r="A263" s="242"/>
      <c r="B263" s="242"/>
      <c r="C263" s="246"/>
      <c r="D263" s="247"/>
      <c r="E263" s="242"/>
      <c r="F263" s="242"/>
      <c r="G263" s="52"/>
      <c r="H263" s="99"/>
      <c r="I263" s="100"/>
      <c r="J263" s="101"/>
      <c r="K263" s="100"/>
      <c r="L263" s="103">
        <f t="shared" si="54"/>
        <v>0</v>
      </c>
      <c r="M263" s="100"/>
      <c r="N263" s="100"/>
      <c r="O263" s="104">
        <f t="shared" si="55"/>
        <v>0</v>
      </c>
      <c r="P263" s="242"/>
      <c r="Q263" s="242"/>
      <c r="R263" s="254"/>
      <c r="S263" s="52"/>
      <c r="T263" s="99"/>
      <c r="U263" s="105"/>
      <c r="V263" s="105"/>
      <c r="W263" s="246"/>
      <c r="X263" s="191"/>
      <c r="Y263" s="191"/>
      <c r="Z263" s="247"/>
      <c r="AA263" s="246"/>
      <c r="AB263" s="246"/>
      <c r="AC263" s="242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</row>
    <row r="264" spans="1:49" ht="13.5" customHeight="1">
      <c r="A264" s="242"/>
      <c r="B264" s="242"/>
      <c r="C264" s="246"/>
      <c r="D264" s="247"/>
      <c r="E264" s="242"/>
      <c r="F264" s="242"/>
      <c r="G264" s="52"/>
      <c r="H264" s="99"/>
      <c r="I264" s="100"/>
      <c r="J264" s="101"/>
      <c r="K264" s="100"/>
      <c r="L264" s="103">
        <f t="shared" si="54"/>
        <v>0</v>
      </c>
      <c r="M264" s="100"/>
      <c r="N264" s="100"/>
      <c r="O264" s="104">
        <f t="shared" si="55"/>
        <v>0</v>
      </c>
      <c r="P264" s="242"/>
      <c r="Q264" s="242"/>
      <c r="R264" s="254"/>
      <c r="S264" s="52"/>
      <c r="T264" s="99"/>
      <c r="U264" s="105"/>
      <c r="V264" s="105"/>
      <c r="W264" s="246"/>
      <c r="X264" s="191"/>
      <c r="Y264" s="191"/>
      <c r="Z264" s="247"/>
      <c r="AA264" s="246"/>
      <c r="AB264" s="246"/>
      <c r="AC264" s="242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</row>
    <row r="265" spans="1:49" ht="13.5" customHeight="1">
      <c r="A265" s="242"/>
      <c r="B265" s="242"/>
      <c r="C265" s="246"/>
      <c r="D265" s="247"/>
      <c r="E265" s="242"/>
      <c r="F265" s="242"/>
      <c r="G265" s="52"/>
      <c r="H265" s="99"/>
      <c r="I265" s="100"/>
      <c r="J265" s="101"/>
      <c r="K265" s="100"/>
      <c r="L265" s="103">
        <f t="shared" si="54"/>
        <v>0</v>
      </c>
      <c r="M265" s="100"/>
      <c r="N265" s="100"/>
      <c r="O265" s="104">
        <f t="shared" si="55"/>
        <v>0</v>
      </c>
      <c r="P265" s="242"/>
      <c r="Q265" s="242"/>
      <c r="R265" s="254"/>
      <c r="S265" s="52"/>
      <c r="T265" s="99"/>
      <c r="U265" s="105"/>
      <c r="V265" s="105"/>
      <c r="W265" s="246"/>
      <c r="X265" s="191"/>
      <c r="Y265" s="191"/>
      <c r="Z265" s="247"/>
      <c r="AA265" s="246"/>
      <c r="AB265" s="246"/>
      <c r="AC265" s="242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</row>
    <row r="266" spans="1:49" ht="13.5" customHeight="1">
      <c r="A266" s="243"/>
      <c r="B266" s="243"/>
      <c r="C266" s="248"/>
      <c r="D266" s="249"/>
      <c r="E266" s="243"/>
      <c r="F266" s="243"/>
      <c r="G266" s="106"/>
      <c r="H266" s="107"/>
      <c r="I266" s="108"/>
      <c r="J266" s="109"/>
      <c r="K266" s="108"/>
      <c r="L266" s="111">
        <f>SUM(L258:L265)</f>
        <v>0</v>
      </c>
      <c r="M266" s="108"/>
      <c r="N266" s="108"/>
      <c r="O266" s="111">
        <f>SUM(O258:O265)</f>
        <v>0</v>
      </c>
      <c r="P266" s="243"/>
      <c r="Q266" s="243"/>
      <c r="R266" s="255"/>
      <c r="S266" s="106"/>
      <c r="T266" s="107"/>
      <c r="U266" s="112"/>
      <c r="V266" s="112"/>
      <c r="W266" s="248"/>
      <c r="X266" s="169"/>
      <c r="Y266" s="169"/>
      <c r="Z266" s="249"/>
      <c r="AA266" s="248"/>
      <c r="AB266" s="248"/>
      <c r="AC266" s="243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</row>
    <row r="267" spans="1:49" ht="13.5" customHeight="1">
      <c r="A267" s="241"/>
      <c r="B267" s="241">
        <v>28</v>
      </c>
      <c r="C267" s="244"/>
      <c r="D267" s="245"/>
      <c r="E267" s="250"/>
      <c r="F267" s="251"/>
      <c r="G267" s="52"/>
      <c r="H267" s="99"/>
      <c r="I267" s="100"/>
      <c r="J267" s="101"/>
      <c r="K267" s="100"/>
      <c r="L267" s="103">
        <f t="shared" ref="L267:L274" si="56">I267*J267</f>
        <v>0</v>
      </c>
      <c r="M267" s="100"/>
      <c r="N267" s="100"/>
      <c r="O267" s="104">
        <f t="shared" ref="O267:O274" si="57">M267*N267</f>
        <v>0</v>
      </c>
      <c r="P267" s="252">
        <f>O275</f>
        <v>0</v>
      </c>
      <c r="Q267" s="241"/>
      <c r="R267" s="253"/>
      <c r="S267" s="52"/>
      <c r="T267" s="99"/>
      <c r="U267" s="105"/>
      <c r="V267" s="105"/>
      <c r="W267" s="256"/>
      <c r="X267" s="191"/>
      <c r="Y267" s="191"/>
      <c r="Z267" s="247"/>
      <c r="AA267" s="244"/>
      <c r="AB267" s="244"/>
      <c r="AC267" s="241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</row>
    <row r="268" spans="1:49" ht="13.5" customHeight="1">
      <c r="A268" s="242"/>
      <c r="B268" s="242"/>
      <c r="C268" s="246"/>
      <c r="D268" s="247"/>
      <c r="E268" s="242"/>
      <c r="F268" s="242"/>
      <c r="G268" s="52"/>
      <c r="H268" s="99"/>
      <c r="I268" s="100"/>
      <c r="J268" s="101"/>
      <c r="K268" s="100"/>
      <c r="L268" s="103">
        <f t="shared" si="56"/>
        <v>0</v>
      </c>
      <c r="M268" s="100"/>
      <c r="N268" s="100"/>
      <c r="O268" s="104">
        <f t="shared" si="57"/>
        <v>0</v>
      </c>
      <c r="P268" s="242"/>
      <c r="Q268" s="242"/>
      <c r="R268" s="254"/>
      <c r="S268" s="52"/>
      <c r="T268" s="99"/>
      <c r="U268" s="105"/>
      <c r="V268" s="105"/>
      <c r="W268" s="246"/>
      <c r="X268" s="191"/>
      <c r="Y268" s="191"/>
      <c r="Z268" s="247"/>
      <c r="AA268" s="246"/>
      <c r="AB268" s="246"/>
      <c r="AC268" s="242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</row>
    <row r="269" spans="1:49" ht="13.5" customHeight="1">
      <c r="A269" s="242"/>
      <c r="B269" s="242"/>
      <c r="C269" s="246"/>
      <c r="D269" s="247"/>
      <c r="E269" s="242"/>
      <c r="F269" s="242"/>
      <c r="G269" s="52"/>
      <c r="H269" s="99"/>
      <c r="I269" s="100"/>
      <c r="J269" s="101"/>
      <c r="K269" s="100"/>
      <c r="L269" s="103">
        <f t="shared" si="56"/>
        <v>0</v>
      </c>
      <c r="M269" s="100"/>
      <c r="N269" s="100"/>
      <c r="O269" s="104">
        <f t="shared" si="57"/>
        <v>0</v>
      </c>
      <c r="P269" s="242"/>
      <c r="Q269" s="242"/>
      <c r="R269" s="254"/>
      <c r="S269" s="52"/>
      <c r="T269" s="99"/>
      <c r="U269" s="105"/>
      <c r="V269" s="105"/>
      <c r="W269" s="246"/>
      <c r="X269" s="191"/>
      <c r="Y269" s="191"/>
      <c r="Z269" s="247"/>
      <c r="AA269" s="246"/>
      <c r="AB269" s="246"/>
      <c r="AC269" s="242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</row>
    <row r="270" spans="1:49" ht="13.5" customHeight="1">
      <c r="A270" s="242"/>
      <c r="B270" s="242"/>
      <c r="C270" s="246"/>
      <c r="D270" s="247"/>
      <c r="E270" s="242"/>
      <c r="F270" s="242"/>
      <c r="G270" s="52"/>
      <c r="H270" s="99"/>
      <c r="I270" s="100"/>
      <c r="J270" s="101"/>
      <c r="K270" s="100"/>
      <c r="L270" s="103">
        <f t="shared" si="56"/>
        <v>0</v>
      </c>
      <c r="M270" s="100"/>
      <c r="N270" s="100"/>
      <c r="O270" s="104">
        <f t="shared" si="57"/>
        <v>0</v>
      </c>
      <c r="P270" s="242"/>
      <c r="Q270" s="242"/>
      <c r="R270" s="254"/>
      <c r="S270" s="52"/>
      <c r="T270" s="99"/>
      <c r="U270" s="105"/>
      <c r="V270" s="105"/>
      <c r="W270" s="246"/>
      <c r="X270" s="191"/>
      <c r="Y270" s="191"/>
      <c r="Z270" s="247"/>
      <c r="AA270" s="246"/>
      <c r="AB270" s="246"/>
      <c r="AC270" s="242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</row>
    <row r="271" spans="1:49" ht="13.5" customHeight="1">
      <c r="A271" s="242"/>
      <c r="B271" s="242"/>
      <c r="C271" s="246"/>
      <c r="D271" s="247"/>
      <c r="E271" s="242"/>
      <c r="F271" s="242"/>
      <c r="G271" s="52"/>
      <c r="H271" s="99"/>
      <c r="I271" s="100"/>
      <c r="J271" s="101"/>
      <c r="K271" s="100"/>
      <c r="L271" s="103">
        <f t="shared" si="56"/>
        <v>0</v>
      </c>
      <c r="M271" s="100"/>
      <c r="N271" s="100"/>
      <c r="O271" s="104">
        <f t="shared" si="57"/>
        <v>0</v>
      </c>
      <c r="P271" s="242"/>
      <c r="Q271" s="242"/>
      <c r="R271" s="254"/>
      <c r="S271" s="52"/>
      <c r="T271" s="99"/>
      <c r="U271" s="105"/>
      <c r="V271" s="105"/>
      <c r="W271" s="246"/>
      <c r="X271" s="191"/>
      <c r="Y271" s="191"/>
      <c r="Z271" s="247"/>
      <c r="AA271" s="246"/>
      <c r="AB271" s="246"/>
      <c r="AC271" s="242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</row>
    <row r="272" spans="1:49" ht="13.5" customHeight="1">
      <c r="A272" s="242"/>
      <c r="B272" s="242"/>
      <c r="C272" s="246"/>
      <c r="D272" s="247"/>
      <c r="E272" s="242"/>
      <c r="F272" s="242"/>
      <c r="G272" s="52"/>
      <c r="H272" s="99"/>
      <c r="I272" s="100"/>
      <c r="J272" s="101"/>
      <c r="K272" s="100"/>
      <c r="L272" s="103">
        <f t="shared" si="56"/>
        <v>0</v>
      </c>
      <c r="M272" s="100"/>
      <c r="N272" s="100"/>
      <c r="O272" s="104">
        <f t="shared" si="57"/>
        <v>0</v>
      </c>
      <c r="P272" s="242"/>
      <c r="Q272" s="242"/>
      <c r="R272" s="254"/>
      <c r="S272" s="52"/>
      <c r="T272" s="99"/>
      <c r="U272" s="105"/>
      <c r="V272" s="105"/>
      <c r="W272" s="246"/>
      <c r="X272" s="191"/>
      <c r="Y272" s="191"/>
      <c r="Z272" s="247"/>
      <c r="AA272" s="246"/>
      <c r="AB272" s="246"/>
      <c r="AC272" s="242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</row>
    <row r="273" spans="1:49" ht="13.5" customHeight="1">
      <c r="A273" s="242"/>
      <c r="B273" s="242"/>
      <c r="C273" s="246"/>
      <c r="D273" s="247"/>
      <c r="E273" s="242"/>
      <c r="F273" s="242"/>
      <c r="G273" s="52"/>
      <c r="H273" s="99"/>
      <c r="I273" s="100"/>
      <c r="J273" s="101"/>
      <c r="K273" s="100"/>
      <c r="L273" s="103">
        <f t="shared" si="56"/>
        <v>0</v>
      </c>
      <c r="M273" s="100"/>
      <c r="N273" s="100"/>
      <c r="O273" s="104">
        <f t="shared" si="57"/>
        <v>0</v>
      </c>
      <c r="P273" s="242"/>
      <c r="Q273" s="242"/>
      <c r="R273" s="254"/>
      <c r="S273" s="52"/>
      <c r="T273" s="99"/>
      <c r="U273" s="105"/>
      <c r="V273" s="105"/>
      <c r="W273" s="246"/>
      <c r="X273" s="191"/>
      <c r="Y273" s="191"/>
      <c r="Z273" s="247"/>
      <c r="AA273" s="246"/>
      <c r="AB273" s="246"/>
      <c r="AC273" s="242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</row>
    <row r="274" spans="1:49" ht="13.5" customHeight="1">
      <c r="A274" s="242"/>
      <c r="B274" s="242"/>
      <c r="C274" s="246"/>
      <c r="D274" s="247"/>
      <c r="E274" s="242"/>
      <c r="F274" s="242"/>
      <c r="G274" s="52"/>
      <c r="H274" s="99"/>
      <c r="I274" s="100"/>
      <c r="J274" s="101"/>
      <c r="K274" s="100"/>
      <c r="L274" s="103">
        <f t="shared" si="56"/>
        <v>0</v>
      </c>
      <c r="M274" s="100"/>
      <c r="N274" s="100"/>
      <c r="O274" s="104">
        <f t="shared" si="57"/>
        <v>0</v>
      </c>
      <c r="P274" s="242"/>
      <c r="Q274" s="242"/>
      <c r="R274" s="254"/>
      <c r="S274" s="52"/>
      <c r="T274" s="99"/>
      <c r="U274" s="105"/>
      <c r="V274" s="105"/>
      <c r="W274" s="246"/>
      <c r="X274" s="191"/>
      <c r="Y274" s="191"/>
      <c r="Z274" s="247"/>
      <c r="AA274" s="246"/>
      <c r="AB274" s="246"/>
      <c r="AC274" s="242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</row>
    <row r="275" spans="1:49" ht="13.5" customHeight="1">
      <c r="A275" s="243"/>
      <c r="B275" s="243"/>
      <c r="C275" s="248"/>
      <c r="D275" s="249"/>
      <c r="E275" s="243"/>
      <c r="F275" s="243"/>
      <c r="G275" s="106"/>
      <c r="H275" s="107"/>
      <c r="I275" s="108"/>
      <c r="J275" s="109"/>
      <c r="K275" s="108"/>
      <c r="L275" s="111">
        <f>SUM(L267:L274)</f>
        <v>0</v>
      </c>
      <c r="M275" s="108"/>
      <c r="N275" s="108"/>
      <c r="O275" s="111">
        <f>SUM(O267:O274)</f>
        <v>0</v>
      </c>
      <c r="P275" s="243"/>
      <c r="Q275" s="243"/>
      <c r="R275" s="255"/>
      <c r="S275" s="106"/>
      <c r="T275" s="107"/>
      <c r="U275" s="112"/>
      <c r="V275" s="112"/>
      <c r="W275" s="248"/>
      <c r="X275" s="169"/>
      <c r="Y275" s="169"/>
      <c r="Z275" s="249"/>
      <c r="AA275" s="248"/>
      <c r="AB275" s="248"/>
      <c r="AC275" s="243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</row>
    <row r="276" spans="1:49" ht="13.5" customHeight="1">
      <c r="A276" s="241"/>
      <c r="B276" s="241">
        <v>29</v>
      </c>
      <c r="C276" s="244"/>
      <c r="D276" s="245"/>
      <c r="E276" s="250"/>
      <c r="F276" s="251"/>
      <c r="G276" s="52"/>
      <c r="H276" s="99"/>
      <c r="I276" s="100"/>
      <c r="J276" s="101"/>
      <c r="K276" s="100"/>
      <c r="L276" s="103">
        <f t="shared" ref="L276:L283" si="58">I276*J276</f>
        <v>0</v>
      </c>
      <c r="M276" s="100"/>
      <c r="N276" s="100"/>
      <c r="O276" s="104">
        <f t="shared" ref="O276:O283" si="59">M276*N276</f>
        <v>0</v>
      </c>
      <c r="P276" s="252">
        <f>O284</f>
        <v>0</v>
      </c>
      <c r="Q276" s="241"/>
      <c r="R276" s="253"/>
      <c r="S276" s="52"/>
      <c r="T276" s="99"/>
      <c r="U276" s="105"/>
      <c r="V276" s="105"/>
      <c r="W276" s="256"/>
      <c r="X276" s="191"/>
      <c r="Y276" s="191"/>
      <c r="Z276" s="247"/>
      <c r="AA276" s="244"/>
      <c r="AB276" s="244"/>
      <c r="AC276" s="241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</row>
    <row r="277" spans="1:49" ht="13.5" customHeight="1">
      <c r="A277" s="242"/>
      <c r="B277" s="242"/>
      <c r="C277" s="246"/>
      <c r="D277" s="247"/>
      <c r="E277" s="242"/>
      <c r="F277" s="242"/>
      <c r="G277" s="52"/>
      <c r="H277" s="99"/>
      <c r="I277" s="100"/>
      <c r="J277" s="101"/>
      <c r="K277" s="100"/>
      <c r="L277" s="103">
        <f t="shared" si="58"/>
        <v>0</v>
      </c>
      <c r="M277" s="100"/>
      <c r="N277" s="100"/>
      <c r="O277" s="104">
        <f t="shared" si="59"/>
        <v>0</v>
      </c>
      <c r="P277" s="242"/>
      <c r="Q277" s="242"/>
      <c r="R277" s="254"/>
      <c r="S277" s="52"/>
      <c r="T277" s="99"/>
      <c r="U277" s="105"/>
      <c r="V277" s="105"/>
      <c r="W277" s="246"/>
      <c r="X277" s="191"/>
      <c r="Y277" s="191"/>
      <c r="Z277" s="247"/>
      <c r="AA277" s="246"/>
      <c r="AB277" s="246"/>
      <c r="AC277" s="242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</row>
    <row r="278" spans="1:49" ht="13.5" customHeight="1">
      <c r="A278" s="242"/>
      <c r="B278" s="242"/>
      <c r="C278" s="246"/>
      <c r="D278" s="247"/>
      <c r="E278" s="242"/>
      <c r="F278" s="242"/>
      <c r="G278" s="52"/>
      <c r="H278" s="99"/>
      <c r="I278" s="100"/>
      <c r="J278" s="101"/>
      <c r="K278" s="100"/>
      <c r="L278" s="103">
        <f t="shared" si="58"/>
        <v>0</v>
      </c>
      <c r="M278" s="100"/>
      <c r="N278" s="100"/>
      <c r="O278" s="104">
        <f t="shared" si="59"/>
        <v>0</v>
      </c>
      <c r="P278" s="242"/>
      <c r="Q278" s="242"/>
      <c r="R278" s="254"/>
      <c r="S278" s="52"/>
      <c r="T278" s="99"/>
      <c r="U278" s="105"/>
      <c r="V278" s="105"/>
      <c r="W278" s="246"/>
      <c r="X278" s="191"/>
      <c r="Y278" s="191"/>
      <c r="Z278" s="247"/>
      <c r="AA278" s="246"/>
      <c r="AB278" s="246"/>
      <c r="AC278" s="242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</row>
    <row r="279" spans="1:49" ht="13.5" customHeight="1">
      <c r="A279" s="242"/>
      <c r="B279" s="242"/>
      <c r="C279" s="246"/>
      <c r="D279" s="247"/>
      <c r="E279" s="242"/>
      <c r="F279" s="242"/>
      <c r="G279" s="52"/>
      <c r="H279" s="99"/>
      <c r="I279" s="100"/>
      <c r="J279" s="101"/>
      <c r="K279" s="100"/>
      <c r="L279" s="103">
        <f t="shared" si="58"/>
        <v>0</v>
      </c>
      <c r="M279" s="100"/>
      <c r="N279" s="100"/>
      <c r="O279" s="104">
        <f t="shared" si="59"/>
        <v>0</v>
      </c>
      <c r="P279" s="242"/>
      <c r="Q279" s="242"/>
      <c r="R279" s="254"/>
      <c r="S279" s="52"/>
      <c r="T279" s="99"/>
      <c r="U279" s="105"/>
      <c r="V279" s="105"/>
      <c r="W279" s="246"/>
      <c r="X279" s="191"/>
      <c r="Y279" s="191"/>
      <c r="Z279" s="247"/>
      <c r="AA279" s="246"/>
      <c r="AB279" s="246"/>
      <c r="AC279" s="242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</row>
    <row r="280" spans="1:49" ht="13.5" customHeight="1">
      <c r="A280" s="242"/>
      <c r="B280" s="242"/>
      <c r="C280" s="246"/>
      <c r="D280" s="247"/>
      <c r="E280" s="242"/>
      <c r="F280" s="242"/>
      <c r="G280" s="52"/>
      <c r="H280" s="99"/>
      <c r="I280" s="100"/>
      <c r="J280" s="101"/>
      <c r="K280" s="100"/>
      <c r="L280" s="103">
        <f t="shared" si="58"/>
        <v>0</v>
      </c>
      <c r="M280" s="100"/>
      <c r="N280" s="100"/>
      <c r="O280" s="104">
        <f t="shared" si="59"/>
        <v>0</v>
      </c>
      <c r="P280" s="242"/>
      <c r="Q280" s="242"/>
      <c r="R280" s="254"/>
      <c r="S280" s="52"/>
      <c r="T280" s="99"/>
      <c r="U280" s="105"/>
      <c r="V280" s="105"/>
      <c r="W280" s="246"/>
      <c r="X280" s="191"/>
      <c r="Y280" s="191"/>
      <c r="Z280" s="247"/>
      <c r="AA280" s="246"/>
      <c r="AB280" s="246"/>
      <c r="AC280" s="242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</row>
    <row r="281" spans="1:49" ht="13.5" customHeight="1">
      <c r="A281" s="242"/>
      <c r="B281" s="242"/>
      <c r="C281" s="246"/>
      <c r="D281" s="247"/>
      <c r="E281" s="242"/>
      <c r="F281" s="242"/>
      <c r="G281" s="52"/>
      <c r="H281" s="99"/>
      <c r="I281" s="100"/>
      <c r="J281" s="101"/>
      <c r="K281" s="100"/>
      <c r="L281" s="103">
        <f t="shared" si="58"/>
        <v>0</v>
      </c>
      <c r="M281" s="100"/>
      <c r="N281" s="100"/>
      <c r="O281" s="104">
        <f t="shared" si="59"/>
        <v>0</v>
      </c>
      <c r="P281" s="242"/>
      <c r="Q281" s="242"/>
      <c r="R281" s="254"/>
      <c r="S281" s="52"/>
      <c r="T281" s="99"/>
      <c r="U281" s="105"/>
      <c r="V281" s="105"/>
      <c r="W281" s="246"/>
      <c r="X281" s="191"/>
      <c r="Y281" s="191"/>
      <c r="Z281" s="247"/>
      <c r="AA281" s="246"/>
      <c r="AB281" s="246"/>
      <c r="AC281" s="242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</row>
    <row r="282" spans="1:49" ht="13.5" customHeight="1">
      <c r="A282" s="242"/>
      <c r="B282" s="242"/>
      <c r="C282" s="246"/>
      <c r="D282" s="247"/>
      <c r="E282" s="242"/>
      <c r="F282" s="242"/>
      <c r="G282" s="52"/>
      <c r="H282" s="99"/>
      <c r="I282" s="100"/>
      <c r="J282" s="101"/>
      <c r="K282" s="100"/>
      <c r="L282" s="103">
        <f t="shared" si="58"/>
        <v>0</v>
      </c>
      <c r="M282" s="100"/>
      <c r="N282" s="100"/>
      <c r="O282" s="104">
        <f t="shared" si="59"/>
        <v>0</v>
      </c>
      <c r="P282" s="242"/>
      <c r="Q282" s="242"/>
      <c r="R282" s="254"/>
      <c r="S282" s="52"/>
      <c r="T282" s="99"/>
      <c r="U282" s="105"/>
      <c r="V282" s="105"/>
      <c r="W282" s="246"/>
      <c r="X282" s="191"/>
      <c r="Y282" s="191"/>
      <c r="Z282" s="247"/>
      <c r="AA282" s="246"/>
      <c r="AB282" s="246"/>
      <c r="AC282" s="242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</row>
    <row r="283" spans="1:49" ht="13.5" customHeight="1">
      <c r="A283" s="242"/>
      <c r="B283" s="242"/>
      <c r="C283" s="246"/>
      <c r="D283" s="247"/>
      <c r="E283" s="242"/>
      <c r="F283" s="242"/>
      <c r="G283" s="52"/>
      <c r="H283" s="99"/>
      <c r="I283" s="100"/>
      <c r="J283" s="101"/>
      <c r="K283" s="100"/>
      <c r="L283" s="103">
        <f t="shared" si="58"/>
        <v>0</v>
      </c>
      <c r="M283" s="100"/>
      <c r="N283" s="100"/>
      <c r="O283" s="104">
        <f t="shared" si="59"/>
        <v>0</v>
      </c>
      <c r="P283" s="242"/>
      <c r="Q283" s="242"/>
      <c r="R283" s="254"/>
      <c r="S283" s="52"/>
      <c r="T283" s="99"/>
      <c r="U283" s="105"/>
      <c r="V283" s="105"/>
      <c r="W283" s="246"/>
      <c r="X283" s="191"/>
      <c r="Y283" s="191"/>
      <c r="Z283" s="247"/>
      <c r="AA283" s="246"/>
      <c r="AB283" s="246"/>
      <c r="AC283" s="242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</row>
    <row r="284" spans="1:49" ht="13.5" customHeight="1">
      <c r="A284" s="243"/>
      <c r="B284" s="243"/>
      <c r="C284" s="248"/>
      <c r="D284" s="249"/>
      <c r="E284" s="243"/>
      <c r="F284" s="243"/>
      <c r="G284" s="106"/>
      <c r="H284" s="107"/>
      <c r="I284" s="108"/>
      <c r="J284" s="109"/>
      <c r="K284" s="108"/>
      <c r="L284" s="111">
        <f>SUM(L276:L283)</f>
        <v>0</v>
      </c>
      <c r="M284" s="108"/>
      <c r="N284" s="108"/>
      <c r="O284" s="111">
        <f>SUM(O276:O283)</f>
        <v>0</v>
      </c>
      <c r="P284" s="243"/>
      <c r="Q284" s="243"/>
      <c r="R284" s="255"/>
      <c r="S284" s="106"/>
      <c r="T284" s="107"/>
      <c r="U284" s="112"/>
      <c r="V284" s="112"/>
      <c r="W284" s="248"/>
      <c r="X284" s="169"/>
      <c r="Y284" s="169"/>
      <c r="Z284" s="249"/>
      <c r="AA284" s="248"/>
      <c r="AB284" s="248"/>
      <c r="AC284" s="243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</row>
    <row r="285" spans="1:49" ht="13.5" customHeight="1">
      <c r="A285" s="241"/>
      <c r="B285" s="241">
        <v>30</v>
      </c>
      <c r="C285" s="244"/>
      <c r="D285" s="245"/>
      <c r="E285" s="250"/>
      <c r="F285" s="251"/>
      <c r="G285" s="52"/>
      <c r="H285" s="99"/>
      <c r="I285" s="100"/>
      <c r="J285" s="101"/>
      <c r="K285" s="100"/>
      <c r="L285" s="103">
        <f t="shared" ref="L285:L292" si="60">I285*J285</f>
        <v>0</v>
      </c>
      <c r="M285" s="100"/>
      <c r="N285" s="100"/>
      <c r="O285" s="104">
        <f t="shared" ref="O285:O292" si="61">M285*N285</f>
        <v>0</v>
      </c>
      <c r="P285" s="252">
        <f>O293</f>
        <v>0</v>
      </c>
      <c r="Q285" s="241"/>
      <c r="R285" s="253"/>
      <c r="S285" s="52"/>
      <c r="T285" s="99"/>
      <c r="U285" s="105"/>
      <c r="V285" s="105"/>
      <c r="W285" s="256"/>
      <c r="X285" s="191"/>
      <c r="Y285" s="191"/>
      <c r="Z285" s="247"/>
      <c r="AA285" s="244"/>
      <c r="AB285" s="244"/>
      <c r="AC285" s="241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</row>
    <row r="286" spans="1:49" ht="13.5" customHeight="1">
      <c r="A286" s="242"/>
      <c r="B286" s="242"/>
      <c r="C286" s="246"/>
      <c r="D286" s="247"/>
      <c r="E286" s="242"/>
      <c r="F286" s="242"/>
      <c r="G286" s="52"/>
      <c r="H286" s="99"/>
      <c r="I286" s="100"/>
      <c r="J286" s="101"/>
      <c r="K286" s="100"/>
      <c r="L286" s="103">
        <f t="shared" si="60"/>
        <v>0</v>
      </c>
      <c r="M286" s="100"/>
      <c r="N286" s="100"/>
      <c r="O286" s="104">
        <f t="shared" si="61"/>
        <v>0</v>
      </c>
      <c r="P286" s="242"/>
      <c r="Q286" s="242"/>
      <c r="R286" s="254"/>
      <c r="S286" s="52"/>
      <c r="T286" s="99"/>
      <c r="U286" s="105"/>
      <c r="V286" s="105"/>
      <c r="W286" s="246"/>
      <c r="X286" s="191"/>
      <c r="Y286" s="191"/>
      <c r="Z286" s="247"/>
      <c r="AA286" s="246"/>
      <c r="AB286" s="246"/>
      <c r="AC286" s="242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</row>
    <row r="287" spans="1:49" ht="13.5" customHeight="1">
      <c r="A287" s="242"/>
      <c r="B287" s="242"/>
      <c r="C287" s="246"/>
      <c r="D287" s="247"/>
      <c r="E287" s="242"/>
      <c r="F287" s="242"/>
      <c r="G287" s="52"/>
      <c r="H287" s="99"/>
      <c r="I287" s="100"/>
      <c r="J287" s="101"/>
      <c r="K287" s="100"/>
      <c r="L287" s="103">
        <f t="shared" si="60"/>
        <v>0</v>
      </c>
      <c r="M287" s="100"/>
      <c r="N287" s="100"/>
      <c r="O287" s="104">
        <f t="shared" si="61"/>
        <v>0</v>
      </c>
      <c r="P287" s="242"/>
      <c r="Q287" s="242"/>
      <c r="R287" s="254"/>
      <c r="S287" s="52"/>
      <c r="T287" s="99"/>
      <c r="U287" s="105"/>
      <c r="V287" s="105"/>
      <c r="W287" s="246"/>
      <c r="X287" s="191"/>
      <c r="Y287" s="191"/>
      <c r="Z287" s="247"/>
      <c r="AA287" s="246"/>
      <c r="AB287" s="246"/>
      <c r="AC287" s="242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</row>
    <row r="288" spans="1:49" ht="13.5" customHeight="1">
      <c r="A288" s="242"/>
      <c r="B288" s="242"/>
      <c r="C288" s="246"/>
      <c r="D288" s="247"/>
      <c r="E288" s="242"/>
      <c r="F288" s="242"/>
      <c r="G288" s="52"/>
      <c r="H288" s="99"/>
      <c r="I288" s="100"/>
      <c r="J288" s="101"/>
      <c r="K288" s="100"/>
      <c r="L288" s="103">
        <f t="shared" si="60"/>
        <v>0</v>
      </c>
      <c r="M288" s="100"/>
      <c r="N288" s="100"/>
      <c r="O288" s="104">
        <f t="shared" si="61"/>
        <v>0</v>
      </c>
      <c r="P288" s="242"/>
      <c r="Q288" s="242"/>
      <c r="R288" s="254"/>
      <c r="S288" s="52"/>
      <c r="T288" s="99"/>
      <c r="U288" s="105"/>
      <c r="V288" s="105"/>
      <c r="W288" s="246"/>
      <c r="X288" s="191"/>
      <c r="Y288" s="191"/>
      <c r="Z288" s="247"/>
      <c r="AA288" s="246"/>
      <c r="AB288" s="246"/>
      <c r="AC288" s="242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</row>
    <row r="289" spans="1:49" ht="13.5" customHeight="1">
      <c r="A289" s="242"/>
      <c r="B289" s="242"/>
      <c r="C289" s="246"/>
      <c r="D289" s="247"/>
      <c r="E289" s="242"/>
      <c r="F289" s="242"/>
      <c r="G289" s="52"/>
      <c r="H289" s="99"/>
      <c r="I289" s="100"/>
      <c r="J289" s="101"/>
      <c r="K289" s="100"/>
      <c r="L289" s="103">
        <f t="shared" si="60"/>
        <v>0</v>
      </c>
      <c r="M289" s="100"/>
      <c r="N289" s="100"/>
      <c r="O289" s="104">
        <f t="shared" si="61"/>
        <v>0</v>
      </c>
      <c r="P289" s="242"/>
      <c r="Q289" s="242"/>
      <c r="R289" s="254"/>
      <c r="S289" s="52"/>
      <c r="T289" s="99"/>
      <c r="U289" s="105"/>
      <c r="V289" s="105"/>
      <c r="W289" s="246"/>
      <c r="X289" s="191"/>
      <c r="Y289" s="191"/>
      <c r="Z289" s="247"/>
      <c r="AA289" s="246"/>
      <c r="AB289" s="246"/>
      <c r="AC289" s="242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</row>
    <row r="290" spans="1:49" ht="13.5" customHeight="1">
      <c r="A290" s="242"/>
      <c r="B290" s="242"/>
      <c r="C290" s="246"/>
      <c r="D290" s="247"/>
      <c r="E290" s="242"/>
      <c r="F290" s="242"/>
      <c r="G290" s="52"/>
      <c r="H290" s="99"/>
      <c r="I290" s="100"/>
      <c r="J290" s="101"/>
      <c r="K290" s="100"/>
      <c r="L290" s="103">
        <f t="shared" si="60"/>
        <v>0</v>
      </c>
      <c r="M290" s="100"/>
      <c r="N290" s="100"/>
      <c r="O290" s="104">
        <f t="shared" si="61"/>
        <v>0</v>
      </c>
      <c r="P290" s="242"/>
      <c r="Q290" s="242"/>
      <c r="R290" s="254"/>
      <c r="S290" s="52"/>
      <c r="T290" s="99"/>
      <c r="U290" s="105"/>
      <c r="V290" s="105"/>
      <c r="W290" s="246"/>
      <c r="X290" s="191"/>
      <c r="Y290" s="191"/>
      <c r="Z290" s="247"/>
      <c r="AA290" s="246"/>
      <c r="AB290" s="246"/>
      <c r="AC290" s="242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</row>
    <row r="291" spans="1:49" ht="13.5" customHeight="1">
      <c r="A291" s="242"/>
      <c r="B291" s="242"/>
      <c r="C291" s="246"/>
      <c r="D291" s="247"/>
      <c r="E291" s="242"/>
      <c r="F291" s="242"/>
      <c r="G291" s="52"/>
      <c r="H291" s="99"/>
      <c r="I291" s="100"/>
      <c r="J291" s="101"/>
      <c r="K291" s="100"/>
      <c r="L291" s="103">
        <f t="shared" si="60"/>
        <v>0</v>
      </c>
      <c r="M291" s="100"/>
      <c r="N291" s="100"/>
      <c r="O291" s="104">
        <f t="shared" si="61"/>
        <v>0</v>
      </c>
      <c r="P291" s="242"/>
      <c r="Q291" s="242"/>
      <c r="R291" s="254"/>
      <c r="S291" s="52"/>
      <c r="T291" s="99"/>
      <c r="U291" s="105"/>
      <c r="V291" s="105"/>
      <c r="W291" s="246"/>
      <c r="X291" s="191"/>
      <c r="Y291" s="191"/>
      <c r="Z291" s="247"/>
      <c r="AA291" s="246"/>
      <c r="AB291" s="246"/>
      <c r="AC291" s="242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</row>
    <row r="292" spans="1:49" ht="13.5" customHeight="1">
      <c r="A292" s="242"/>
      <c r="B292" s="242"/>
      <c r="C292" s="246"/>
      <c r="D292" s="247"/>
      <c r="E292" s="242"/>
      <c r="F292" s="242"/>
      <c r="G292" s="52"/>
      <c r="H292" s="99"/>
      <c r="I292" s="100"/>
      <c r="J292" s="101"/>
      <c r="K292" s="100"/>
      <c r="L292" s="103">
        <f t="shared" si="60"/>
        <v>0</v>
      </c>
      <c r="M292" s="100"/>
      <c r="N292" s="100"/>
      <c r="O292" s="104">
        <f t="shared" si="61"/>
        <v>0</v>
      </c>
      <c r="P292" s="242"/>
      <c r="Q292" s="242"/>
      <c r="R292" s="254"/>
      <c r="S292" s="52"/>
      <c r="T292" s="99"/>
      <c r="U292" s="105"/>
      <c r="V292" s="105"/>
      <c r="W292" s="246"/>
      <c r="X292" s="191"/>
      <c r="Y292" s="191"/>
      <c r="Z292" s="247"/>
      <c r="AA292" s="246"/>
      <c r="AB292" s="246"/>
      <c r="AC292" s="242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</row>
    <row r="293" spans="1:49" ht="13.5" customHeight="1">
      <c r="A293" s="243"/>
      <c r="B293" s="243"/>
      <c r="C293" s="248"/>
      <c r="D293" s="249"/>
      <c r="E293" s="243"/>
      <c r="F293" s="243"/>
      <c r="G293" s="106"/>
      <c r="H293" s="107"/>
      <c r="I293" s="108"/>
      <c r="J293" s="109"/>
      <c r="K293" s="108"/>
      <c r="L293" s="111">
        <f>SUM(L285:L292)</f>
        <v>0</v>
      </c>
      <c r="M293" s="108"/>
      <c r="N293" s="108"/>
      <c r="O293" s="111">
        <f>SUM(O285:O292)</f>
        <v>0</v>
      </c>
      <c r="P293" s="243"/>
      <c r="Q293" s="243"/>
      <c r="R293" s="255"/>
      <c r="S293" s="106"/>
      <c r="T293" s="107"/>
      <c r="U293" s="112"/>
      <c r="V293" s="112"/>
      <c r="W293" s="248"/>
      <c r="X293" s="169"/>
      <c r="Y293" s="169"/>
      <c r="Z293" s="249"/>
      <c r="AA293" s="248"/>
      <c r="AB293" s="248"/>
      <c r="AC293" s="243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</row>
    <row r="294" spans="1:49" ht="13.5" customHeight="1">
      <c r="A294" s="241"/>
      <c r="B294" s="241">
        <v>31</v>
      </c>
      <c r="C294" s="244"/>
      <c r="D294" s="245"/>
      <c r="E294" s="250"/>
      <c r="F294" s="251"/>
      <c r="G294" s="52"/>
      <c r="H294" s="99"/>
      <c r="I294" s="100"/>
      <c r="J294" s="101"/>
      <c r="K294" s="100"/>
      <c r="L294" s="103">
        <f t="shared" ref="L294:L301" si="62">I294*J294</f>
        <v>0</v>
      </c>
      <c r="M294" s="100"/>
      <c r="N294" s="100"/>
      <c r="O294" s="104">
        <f t="shared" ref="O294:O301" si="63">M294*N294</f>
        <v>0</v>
      </c>
      <c r="P294" s="252">
        <f>O302</f>
        <v>0</v>
      </c>
      <c r="Q294" s="241"/>
      <c r="R294" s="253"/>
      <c r="S294" s="52"/>
      <c r="T294" s="99"/>
      <c r="U294" s="105"/>
      <c r="V294" s="105"/>
      <c r="W294" s="256"/>
      <c r="X294" s="191"/>
      <c r="Y294" s="191"/>
      <c r="Z294" s="247"/>
      <c r="AA294" s="244"/>
      <c r="AB294" s="244"/>
      <c r="AC294" s="241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</row>
    <row r="295" spans="1:49" ht="13.5" customHeight="1">
      <c r="A295" s="242"/>
      <c r="B295" s="242"/>
      <c r="C295" s="246"/>
      <c r="D295" s="247"/>
      <c r="E295" s="242"/>
      <c r="F295" s="242"/>
      <c r="G295" s="52"/>
      <c r="H295" s="99"/>
      <c r="I295" s="100"/>
      <c r="J295" s="101"/>
      <c r="K295" s="100"/>
      <c r="L295" s="103">
        <f t="shared" si="62"/>
        <v>0</v>
      </c>
      <c r="M295" s="100"/>
      <c r="N295" s="100"/>
      <c r="O295" s="104">
        <f t="shared" si="63"/>
        <v>0</v>
      </c>
      <c r="P295" s="242"/>
      <c r="Q295" s="242"/>
      <c r="R295" s="254"/>
      <c r="S295" s="52"/>
      <c r="T295" s="99"/>
      <c r="U295" s="105"/>
      <c r="V295" s="105"/>
      <c r="W295" s="246"/>
      <c r="X295" s="191"/>
      <c r="Y295" s="191"/>
      <c r="Z295" s="247"/>
      <c r="AA295" s="246"/>
      <c r="AB295" s="246"/>
      <c r="AC295" s="242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</row>
    <row r="296" spans="1:49" ht="13.5" customHeight="1">
      <c r="A296" s="242"/>
      <c r="B296" s="242"/>
      <c r="C296" s="246"/>
      <c r="D296" s="247"/>
      <c r="E296" s="242"/>
      <c r="F296" s="242"/>
      <c r="G296" s="52"/>
      <c r="H296" s="99"/>
      <c r="I296" s="100"/>
      <c r="J296" s="101"/>
      <c r="K296" s="100"/>
      <c r="L296" s="103">
        <f t="shared" si="62"/>
        <v>0</v>
      </c>
      <c r="M296" s="100"/>
      <c r="N296" s="100"/>
      <c r="O296" s="104">
        <f t="shared" si="63"/>
        <v>0</v>
      </c>
      <c r="P296" s="242"/>
      <c r="Q296" s="242"/>
      <c r="R296" s="254"/>
      <c r="S296" s="52"/>
      <c r="T296" s="99"/>
      <c r="U296" s="105"/>
      <c r="V296" s="105"/>
      <c r="W296" s="246"/>
      <c r="X296" s="191"/>
      <c r="Y296" s="191"/>
      <c r="Z296" s="247"/>
      <c r="AA296" s="246"/>
      <c r="AB296" s="246"/>
      <c r="AC296" s="242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</row>
    <row r="297" spans="1:49" ht="13.5" customHeight="1">
      <c r="A297" s="242"/>
      <c r="B297" s="242"/>
      <c r="C297" s="246"/>
      <c r="D297" s="247"/>
      <c r="E297" s="242"/>
      <c r="F297" s="242"/>
      <c r="G297" s="52"/>
      <c r="H297" s="99"/>
      <c r="I297" s="100"/>
      <c r="J297" s="101"/>
      <c r="K297" s="100"/>
      <c r="L297" s="103">
        <f t="shared" si="62"/>
        <v>0</v>
      </c>
      <c r="M297" s="100"/>
      <c r="N297" s="100"/>
      <c r="O297" s="104">
        <f t="shared" si="63"/>
        <v>0</v>
      </c>
      <c r="P297" s="242"/>
      <c r="Q297" s="242"/>
      <c r="R297" s="254"/>
      <c r="S297" s="52"/>
      <c r="T297" s="99"/>
      <c r="U297" s="105"/>
      <c r="V297" s="105"/>
      <c r="W297" s="246"/>
      <c r="X297" s="191"/>
      <c r="Y297" s="191"/>
      <c r="Z297" s="247"/>
      <c r="AA297" s="246"/>
      <c r="AB297" s="246"/>
      <c r="AC297" s="242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</row>
    <row r="298" spans="1:49" ht="13.5" customHeight="1">
      <c r="A298" s="242"/>
      <c r="B298" s="242"/>
      <c r="C298" s="246"/>
      <c r="D298" s="247"/>
      <c r="E298" s="242"/>
      <c r="F298" s="242"/>
      <c r="G298" s="52"/>
      <c r="H298" s="99"/>
      <c r="I298" s="100"/>
      <c r="J298" s="101"/>
      <c r="K298" s="100"/>
      <c r="L298" s="103">
        <f t="shared" si="62"/>
        <v>0</v>
      </c>
      <c r="M298" s="100"/>
      <c r="N298" s="100"/>
      <c r="O298" s="104">
        <f t="shared" si="63"/>
        <v>0</v>
      </c>
      <c r="P298" s="242"/>
      <c r="Q298" s="242"/>
      <c r="R298" s="254"/>
      <c r="S298" s="52"/>
      <c r="T298" s="99"/>
      <c r="U298" s="105"/>
      <c r="V298" s="105"/>
      <c r="W298" s="246"/>
      <c r="X298" s="191"/>
      <c r="Y298" s="191"/>
      <c r="Z298" s="247"/>
      <c r="AA298" s="246"/>
      <c r="AB298" s="246"/>
      <c r="AC298" s="242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</row>
    <row r="299" spans="1:49" ht="13.5" customHeight="1">
      <c r="A299" s="242"/>
      <c r="B299" s="242"/>
      <c r="C299" s="246"/>
      <c r="D299" s="247"/>
      <c r="E299" s="242"/>
      <c r="F299" s="242"/>
      <c r="G299" s="52"/>
      <c r="H299" s="99"/>
      <c r="I299" s="100"/>
      <c r="J299" s="101"/>
      <c r="K299" s="100"/>
      <c r="L299" s="103">
        <f t="shared" si="62"/>
        <v>0</v>
      </c>
      <c r="M299" s="100"/>
      <c r="N299" s="100"/>
      <c r="O299" s="104">
        <f t="shared" si="63"/>
        <v>0</v>
      </c>
      <c r="P299" s="242"/>
      <c r="Q299" s="242"/>
      <c r="R299" s="254"/>
      <c r="S299" s="52"/>
      <c r="T299" s="99"/>
      <c r="U299" s="105"/>
      <c r="V299" s="105"/>
      <c r="W299" s="246"/>
      <c r="X299" s="191"/>
      <c r="Y299" s="191"/>
      <c r="Z299" s="247"/>
      <c r="AA299" s="246"/>
      <c r="AB299" s="246"/>
      <c r="AC299" s="242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</row>
    <row r="300" spans="1:49" ht="13.5" customHeight="1">
      <c r="A300" s="242"/>
      <c r="B300" s="242"/>
      <c r="C300" s="246"/>
      <c r="D300" s="247"/>
      <c r="E300" s="242"/>
      <c r="F300" s="242"/>
      <c r="G300" s="52"/>
      <c r="H300" s="99"/>
      <c r="I300" s="100"/>
      <c r="J300" s="101"/>
      <c r="K300" s="100"/>
      <c r="L300" s="103">
        <f t="shared" si="62"/>
        <v>0</v>
      </c>
      <c r="M300" s="100"/>
      <c r="N300" s="100"/>
      <c r="O300" s="104">
        <f t="shared" si="63"/>
        <v>0</v>
      </c>
      <c r="P300" s="242"/>
      <c r="Q300" s="242"/>
      <c r="R300" s="254"/>
      <c r="S300" s="52"/>
      <c r="T300" s="99"/>
      <c r="U300" s="105"/>
      <c r="V300" s="105"/>
      <c r="W300" s="246"/>
      <c r="X300" s="191"/>
      <c r="Y300" s="191"/>
      <c r="Z300" s="247"/>
      <c r="AA300" s="246"/>
      <c r="AB300" s="246"/>
      <c r="AC300" s="242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</row>
    <row r="301" spans="1:49" ht="13.5" customHeight="1">
      <c r="A301" s="242"/>
      <c r="B301" s="242"/>
      <c r="C301" s="246"/>
      <c r="D301" s="247"/>
      <c r="E301" s="242"/>
      <c r="F301" s="242"/>
      <c r="G301" s="52"/>
      <c r="H301" s="99"/>
      <c r="I301" s="100"/>
      <c r="J301" s="101"/>
      <c r="K301" s="100"/>
      <c r="L301" s="103">
        <f t="shared" si="62"/>
        <v>0</v>
      </c>
      <c r="M301" s="100"/>
      <c r="N301" s="100"/>
      <c r="O301" s="104">
        <f t="shared" si="63"/>
        <v>0</v>
      </c>
      <c r="P301" s="242"/>
      <c r="Q301" s="242"/>
      <c r="R301" s="254"/>
      <c r="S301" s="52"/>
      <c r="T301" s="99"/>
      <c r="U301" s="105"/>
      <c r="V301" s="105"/>
      <c r="W301" s="246"/>
      <c r="X301" s="191"/>
      <c r="Y301" s="191"/>
      <c r="Z301" s="247"/>
      <c r="AA301" s="246"/>
      <c r="AB301" s="246"/>
      <c r="AC301" s="242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</row>
    <row r="302" spans="1:49" ht="13.5" customHeight="1">
      <c r="A302" s="243"/>
      <c r="B302" s="243"/>
      <c r="C302" s="248"/>
      <c r="D302" s="249"/>
      <c r="E302" s="243"/>
      <c r="F302" s="243"/>
      <c r="G302" s="106"/>
      <c r="H302" s="107"/>
      <c r="I302" s="108"/>
      <c r="J302" s="109"/>
      <c r="K302" s="108"/>
      <c r="L302" s="111">
        <f>SUM(L294:L301)</f>
        <v>0</v>
      </c>
      <c r="M302" s="108"/>
      <c r="N302" s="108"/>
      <c r="O302" s="111">
        <f>SUM(O294:O301)</f>
        <v>0</v>
      </c>
      <c r="P302" s="243"/>
      <c r="Q302" s="243"/>
      <c r="R302" s="255"/>
      <c r="S302" s="106"/>
      <c r="T302" s="107"/>
      <c r="U302" s="112"/>
      <c r="V302" s="112"/>
      <c r="W302" s="248"/>
      <c r="X302" s="169"/>
      <c r="Y302" s="169"/>
      <c r="Z302" s="249"/>
      <c r="AA302" s="248"/>
      <c r="AB302" s="248"/>
      <c r="AC302" s="243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</row>
    <row r="303" spans="1:49" ht="13.5" customHeight="1">
      <c r="A303" s="241"/>
      <c r="B303" s="241">
        <v>32</v>
      </c>
      <c r="C303" s="244"/>
      <c r="D303" s="245"/>
      <c r="E303" s="250"/>
      <c r="F303" s="251"/>
      <c r="G303" s="52"/>
      <c r="H303" s="99"/>
      <c r="I303" s="100"/>
      <c r="J303" s="101"/>
      <c r="K303" s="100"/>
      <c r="L303" s="103">
        <f t="shared" ref="L303:L310" si="64">I303*J303</f>
        <v>0</v>
      </c>
      <c r="M303" s="100"/>
      <c r="N303" s="100"/>
      <c r="O303" s="104">
        <f t="shared" ref="O303:O310" si="65">M303*N303</f>
        <v>0</v>
      </c>
      <c r="P303" s="252">
        <f>O311</f>
        <v>0</v>
      </c>
      <c r="Q303" s="241"/>
      <c r="R303" s="253"/>
      <c r="S303" s="52"/>
      <c r="T303" s="99"/>
      <c r="U303" s="105"/>
      <c r="V303" s="105"/>
      <c r="W303" s="256"/>
      <c r="X303" s="191"/>
      <c r="Y303" s="191"/>
      <c r="Z303" s="247"/>
      <c r="AA303" s="244"/>
      <c r="AB303" s="244"/>
      <c r="AC303" s="241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</row>
    <row r="304" spans="1:49" ht="13.5" customHeight="1">
      <c r="A304" s="242"/>
      <c r="B304" s="242"/>
      <c r="C304" s="246"/>
      <c r="D304" s="247"/>
      <c r="E304" s="242"/>
      <c r="F304" s="242"/>
      <c r="G304" s="52"/>
      <c r="H304" s="99"/>
      <c r="I304" s="100"/>
      <c r="J304" s="101"/>
      <c r="K304" s="100"/>
      <c r="L304" s="103">
        <f t="shared" si="64"/>
        <v>0</v>
      </c>
      <c r="M304" s="100"/>
      <c r="N304" s="100"/>
      <c r="O304" s="104">
        <f t="shared" si="65"/>
        <v>0</v>
      </c>
      <c r="P304" s="242"/>
      <c r="Q304" s="242"/>
      <c r="R304" s="254"/>
      <c r="S304" s="52"/>
      <c r="T304" s="99"/>
      <c r="U304" s="105"/>
      <c r="V304" s="105"/>
      <c r="W304" s="246"/>
      <c r="X304" s="191"/>
      <c r="Y304" s="191"/>
      <c r="Z304" s="247"/>
      <c r="AA304" s="246"/>
      <c r="AB304" s="246"/>
      <c r="AC304" s="242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</row>
    <row r="305" spans="1:49" ht="13.5" customHeight="1">
      <c r="A305" s="242"/>
      <c r="B305" s="242"/>
      <c r="C305" s="246"/>
      <c r="D305" s="247"/>
      <c r="E305" s="242"/>
      <c r="F305" s="242"/>
      <c r="G305" s="52"/>
      <c r="H305" s="99"/>
      <c r="I305" s="100"/>
      <c r="J305" s="101"/>
      <c r="K305" s="100"/>
      <c r="L305" s="103">
        <f t="shared" si="64"/>
        <v>0</v>
      </c>
      <c r="M305" s="100"/>
      <c r="N305" s="100"/>
      <c r="O305" s="104">
        <f t="shared" si="65"/>
        <v>0</v>
      </c>
      <c r="P305" s="242"/>
      <c r="Q305" s="242"/>
      <c r="R305" s="254"/>
      <c r="S305" s="52"/>
      <c r="T305" s="99"/>
      <c r="U305" s="105"/>
      <c r="V305" s="105"/>
      <c r="W305" s="246"/>
      <c r="X305" s="191"/>
      <c r="Y305" s="191"/>
      <c r="Z305" s="247"/>
      <c r="AA305" s="246"/>
      <c r="AB305" s="246"/>
      <c r="AC305" s="242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</row>
    <row r="306" spans="1:49" ht="13.5" customHeight="1">
      <c r="A306" s="242"/>
      <c r="B306" s="242"/>
      <c r="C306" s="246"/>
      <c r="D306" s="247"/>
      <c r="E306" s="242"/>
      <c r="F306" s="242"/>
      <c r="G306" s="52"/>
      <c r="H306" s="99"/>
      <c r="I306" s="100"/>
      <c r="J306" s="101"/>
      <c r="K306" s="100"/>
      <c r="L306" s="103">
        <f t="shared" si="64"/>
        <v>0</v>
      </c>
      <c r="M306" s="100"/>
      <c r="N306" s="100"/>
      <c r="O306" s="104">
        <f t="shared" si="65"/>
        <v>0</v>
      </c>
      <c r="P306" s="242"/>
      <c r="Q306" s="242"/>
      <c r="R306" s="254"/>
      <c r="S306" s="52"/>
      <c r="T306" s="99"/>
      <c r="U306" s="105"/>
      <c r="V306" s="105"/>
      <c r="W306" s="246"/>
      <c r="X306" s="191"/>
      <c r="Y306" s="191"/>
      <c r="Z306" s="247"/>
      <c r="AA306" s="246"/>
      <c r="AB306" s="246"/>
      <c r="AC306" s="242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</row>
    <row r="307" spans="1:49" ht="13.5" customHeight="1">
      <c r="A307" s="242"/>
      <c r="B307" s="242"/>
      <c r="C307" s="246"/>
      <c r="D307" s="247"/>
      <c r="E307" s="242"/>
      <c r="F307" s="242"/>
      <c r="G307" s="52"/>
      <c r="H307" s="99"/>
      <c r="I307" s="100"/>
      <c r="J307" s="101"/>
      <c r="K307" s="100"/>
      <c r="L307" s="103">
        <f t="shared" si="64"/>
        <v>0</v>
      </c>
      <c r="M307" s="100"/>
      <c r="N307" s="100"/>
      <c r="O307" s="104">
        <f t="shared" si="65"/>
        <v>0</v>
      </c>
      <c r="P307" s="242"/>
      <c r="Q307" s="242"/>
      <c r="R307" s="254"/>
      <c r="S307" s="52"/>
      <c r="T307" s="99"/>
      <c r="U307" s="105"/>
      <c r="V307" s="105"/>
      <c r="W307" s="246"/>
      <c r="X307" s="191"/>
      <c r="Y307" s="191"/>
      <c r="Z307" s="247"/>
      <c r="AA307" s="246"/>
      <c r="AB307" s="246"/>
      <c r="AC307" s="242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</row>
    <row r="308" spans="1:49" ht="13.5" customHeight="1">
      <c r="A308" s="242"/>
      <c r="B308" s="242"/>
      <c r="C308" s="246"/>
      <c r="D308" s="247"/>
      <c r="E308" s="242"/>
      <c r="F308" s="242"/>
      <c r="G308" s="52"/>
      <c r="H308" s="99"/>
      <c r="I308" s="100"/>
      <c r="J308" s="101"/>
      <c r="K308" s="100"/>
      <c r="L308" s="103">
        <f t="shared" si="64"/>
        <v>0</v>
      </c>
      <c r="M308" s="100"/>
      <c r="N308" s="100"/>
      <c r="O308" s="104">
        <f t="shared" si="65"/>
        <v>0</v>
      </c>
      <c r="P308" s="242"/>
      <c r="Q308" s="242"/>
      <c r="R308" s="254"/>
      <c r="S308" s="52"/>
      <c r="T308" s="99"/>
      <c r="U308" s="105"/>
      <c r="V308" s="105"/>
      <c r="W308" s="246"/>
      <c r="X308" s="191"/>
      <c r="Y308" s="191"/>
      <c r="Z308" s="247"/>
      <c r="AA308" s="246"/>
      <c r="AB308" s="246"/>
      <c r="AC308" s="242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</row>
    <row r="309" spans="1:49" ht="13.5" customHeight="1">
      <c r="A309" s="242"/>
      <c r="B309" s="242"/>
      <c r="C309" s="246"/>
      <c r="D309" s="247"/>
      <c r="E309" s="242"/>
      <c r="F309" s="242"/>
      <c r="G309" s="52"/>
      <c r="H309" s="99"/>
      <c r="I309" s="100"/>
      <c r="J309" s="101"/>
      <c r="K309" s="100"/>
      <c r="L309" s="103">
        <f t="shared" si="64"/>
        <v>0</v>
      </c>
      <c r="M309" s="100"/>
      <c r="N309" s="100"/>
      <c r="O309" s="104">
        <f t="shared" si="65"/>
        <v>0</v>
      </c>
      <c r="P309" s="242"/>
      <c r="Q309" s="242"/>
      <c r="R309" s="254"/>
      <c r="S309" s="52"/>
      <c r="T309" s="99"/>
      <c r="U309" s="105"/>
      <c r="V309" s="105"/>
      <c r="W309" s="246"/>
      <c r="X309" s="191"/>
      <c r="Y309" s="191"/>
      <c r="Z309" s="247"/>
      <c r="AA309" s="246"/>
      <c r="AB309" s="246"/>
      <c r="AC309" s="242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</row>
    <row r="310" spans="1:49" ht="13.5" customHeight="1">
      <c r="A310" s="242"/>
      <c r="B310" s="242"/>
      <c r="C310" s="246"/>
      <c r="D310" s="247"/>
      <c r="E310" s="242"/>
      <c r="F310" s="242"/>
      <c r="G310" s="52"/>
      <c r="H310" s="99"/>
      <c r="I310" s="100"/>
      <c r="J310" s="101"/>
      <c r="K310" s="100"/>
      <c r="L310" s="103">
        <f t="shared" si="64"/>
        <v>0</v>
      </c>
      <c r="M310" s="100"/>
      <c r="N310" s="100"/>
      <c r="O310" s="104">
        <f t="shared" si="65"/>
        <v>0</v>
      </c>
      <c r="P310" s="242"/>
      <c r="Q310" s="242"/>
      <c r="R310" s="254"/>
      <c r="S310" s="52"/>
      <c r="T310" s="99"/>
      <c r="U310" s="105"/>
      <c r="V310" s="105"/>
      <c r="W310" s="246"/>
      <c r="X310" s="191"/>
      <c r="Y310" s="191"/>
      <c r="Z310" s="247"/>
      <c r="AA310" s="246"/>
      <c r="AB310" s="246"/>
      <c r="AC310" s="242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</row>
    <row r="311" spans="1:49" ht="13.5" customHeight="1">
      <c r="A311" s="243"/>
      <c r="B311" s="243"/>
      <c r="C311" s="248"/>
      <c r="D311" s="249"/>
      <c r="E311" s="243"/>
      <c r="F311" s="243"/>
      <c r="G311" s="106"/>
      <c r="H311" s="107"/>
      <c r="I311" s="108"/>
      <c r="J311" s="109"/>
      <c r="K311" s="108"/>
      <c r="L311" s="111">
        <f>SUM(L303:L310)</f>
        <v>0</v>
      </c>
      <c r="M311" s="108"/>
      <c r="N311" s="108"/>
      <c r="O311" s="111">
        <f>SUM(O303:O310)</f>
        <v>0</v>
      </c>
      <c r="P311" s="243"/>
      <c r="Q311" s="243"/>
      <c r="R311" s="255"/>
      <c r="S311" s="106"/>
      <c r="T311" s="107"/>
      <c r="U311" s="112"/>
      <c r="V311" s="112"/>
      <c r="W311" s="248"/>
      <c r="X311" s="169"/>
      <c r="Y311" s="169"/>
      <c r="Z311" s="249"/>
      <c r="AA311" s="248"/>
      <c r="AB311" s="248"/>
      <c r="AC311" s="243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</row>
    <row r="312" spans="1:49" ht="13.5" customHeight="1">
      <c r="A312" s="241"/>
      <c r="B312" s="241">
        <v>33</v>
      </c>
      <c r="C312" s="244"/>
      <c r="D312" s="245"/>
      <c r="E312" s="250"/>
      <c r="F312" s="251"/>
      <c r="G312" s="52"/>
      <c r="H312" s="99"/>
      <c r="I312" s="100"/>
      <c r="J312" s="101"/>
      <c r="K312" s="100"/>
      <c r="L312" s="103">
        <f t="shared" ref="L312:L319" si="66">I312*J312</f>
        <v>0</v>
      </c>
      <c r="M312" s="100"/>
      <c r="N312" s="100"/>
      <c r="O312" s="104">
        <f t="shared" ref="O312:O319" si="67">M312*N312</f>
        <v>0</v>
      </c>
      <c r="P312" s="252">
        <f>O320</f>
        <v>0</v>
      </c>
      <c r="Q312" s="241"/>
      <c r="R312" s="253"/>
      <c r="S312" s="52"/>
      <c r="T312" s="99"/>
      <c r="U312" s="105"/>
      <c r="V312" s="105"/>
      <c r="W312" s="256"/>
      <c r="X312" s="191"/>
      <c r="Y312" s="191"/>
      <c r="Z312" s="247"/>
      <c r="AA312" s="244"/>
      <c r="AB312" s="244"/>
      <c r="AC312" s="241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</row>
    <row r="313" spans="1:49" ht="13.5" customHeight="1">
      <c r="A313" s="242"/>
      <c r="B313" s="242"/>
      <c r="C313" s="246"/>
      <c r="D313" s="247"/>
      <c r="E313" s="242"/>
      <c r="F313" s="242"/>
      <c r="G313" s="52"/>
      <c r="H313" s="99"/>
      <c r="I313" s="100"/>
      <c r="J313" s="101"/>
      <c r="K313" s="100"/>
      <c r="L313" s="103">
        <f t="shared" si="66"/>
        <v>0</v>
      </c>
      <c r="M313" s="100"/>
      <c r="N313" s="100"/>
      <c r="O313" s="104">
        <f t="shared" si="67"/>
        <v>0</v>
      </c>
      <c r="P313" s="242"/>
      <c r="Q313" s="242"/>
      <c r="R313" s="254"/>
      <c r="S313" s="52"/>
      <c r="T313" s="99"/>
      <c r="U313" s="105"/>
      <c r="V313" s="105"/>
      <c r="W313" s="246"/>
      <c r="X313" s="191"/>
      <c r="Y313" s="191"/>
      <c r="Z313" s="247"/>
      <c r="AA313" s="246"/>
      <c r="AB313" s="246"/>
      <c r="AC313" s="242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</row>
    <row r="314" spans="1:49" ht="13.5" customHeight="1">
      <c r="A314" s="242"/>
      <c r="B314" s="242"/>
      <c r="C314" s="246"/>
      <c r="D314" s="247"/>
      <c r="E314" s="242"/>
      <c r="F314" s="242"/>
      <c r="G314" s="52"/>
      <c r="H314" s="99"/>
      <c r="I314" s="100"/>
      <c r="J314" s="101"/>
      <c r="K314" s="100"/>
      <c r="L314" s="103">
        <f t="shared" si="66"/>
        <v>0</v>
      </c>
      <c r="M314" s="100"/>
      <c r="N314" s="100"/>
      <c r="O314" s="104">
        <f t="shared" si="67"/>
        <v>0</v>
      </c>
      <c r="P314" s="242"/>
      <c r="Q314" s="242"/>
      <c r="R314" s="254"/>
      <c r="S314" s="52"/>
      <c r="T314" s="99"/>
      <c r="U314" s="105"/>
      <c r="V314" s="105"/>
      <c r="W314" s="246"/>
      <c r="X314" s="191"/>
      <c r="Y314" s="191"/>
      <c r="Z314" s="247"/>
      <c r="AA314" s="246"/>
      <c r="AB314" s="246"/>
      <c r="AC314" s="242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</row>
    <row r="315" spans="1:49" ht="13.5" customHeight="1">
      <c r="A315" s="242"/>
      <c r="B315" s="242"/>
      <c r="C315" s="246"/>
      <c r="D315" s="247"/>
      <c r="E315" s="242"/>
      <c r="F315" s="242"/>
      <c r="G315" s="52"/>
      <c r="H315" s="99"/>
      <c r="I315" s="100"/>
      <c r="J315" s="101"/>
      <c r="K315" s="100"/>
      <c r="L315" s="103">
        <f t="shared" si="66"/>
        <v>0</v>
      </c>
      <c r="M315" s="100"/>
      <c r="N315" s="100"/>
      <c r="O315" s="104">
        <f t="shared" si="67"/>
        <v>0</v>
      </c>
      <c r="P315" s="242"/>
      <c r="Q315" s="242"/>
      <c r="R315" s="254"/>
      <c r="S315" s="52"/>
      <c r="T315" s="99"/>
      <c r="U315" s="105"/>
      <c r="V315" s="105"/>
      <c r="W315" s="246"/>
      <c r="X315" s="191"/>
      <c r="Y315" s="191"/>
      <c r="Z315" s="247"/>
      <c r="AA315" s="246"/>
      <c r="AB315" s="246"/>
      <c r="AC315" s="242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</row>
    <row r="316" spans="1:49" ht="13.5" customHeight="1">
      <c r="A316" s="242"/>
      <c r="B316" s="242"/>
      <c r="C316" s="246"/>
      <c r="D316" s="247"/>
      <c r="E316" s="242"/>
      <c r="F316" s="242"/>
      <c r="G316" s="52"/>
      <c r="H316" s="99"/>
      <c r="I316" s="100"/>
      <c r="J316" s="101"/>
      <c r="K316" s="100"/>
      <c r="L316" s="103">
        <f t="shared" si="66"/>
        <v>0</v>
      </c>
      <c r="M316" s="100"/>
      <c r="N316" s="100"/>
      <c r="O316" s="104">
        <f t="shared" si="67"/>
        <v>0</v>
      </c>
      <c r="P316" s="242"/>
      <c r="Q316" s="242"/>
      <c r="R316" s="254"/>
      <c r="S316" s="52"/>
      <c r="T316" s="99"/>
      <c r="U316" s="105"/>
      <c r="V316" s="105"/>
      <c r="W316" s="246"/>
      <c r="X316" s="191"/>
      <c r="Y316" s="191"/>
      <c r="Z316" s="247"/>
      <c r="AA316" s="246"/>
      <c r="AB316" s="246"/>
      <c r="AC316" s="242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</row>
    <row r="317" spans="1:49" ht="13.5" customHeight="1">
      <c r="A317" s="242"/>
      <c r="B317" s="242"/>
      <c r="C317" s="246"/>
      <c r="D317" s="247"/>
      <c r="E317" s="242"/>
      <c r="F317" s="242"/>
      <c r="G317" s="52"/>
      <c r="H317" s="99"/>
      <c r="I317" s="100"/>
      <c r="J317" s="101"/>
      <c r="K317" s="100"/>
      <c r="L317" s="103">
        <f t="shared" si="66"/>
        <v>0</v>
      </c>
      <c r="M317" s="100"/>
      <c r="N317" s="100"/>
      <c r="O317" s="104">
        <f t="shared" si="67"/>
        <v>0</v>
      </c>
      <c r="P317" s="242"/>
      <c r="Q317" s="242"/>
      <c r="R317" s="254"/>
      <c r="S317" s="52"/>
      <c r="T317" s="99"/>
      <c r="U317" s="105"/>
      <c r="V317" s="105"/>
      <c r="W317" s="246"/>
      <c r="X317" s="191"/>
      <c r="Y317" s="191"/>
      <c r="Z317" s="247"/>
      <c r="AA317" s="246"/>
      <c r="AB317" s="246"/>
      <c r="AC317" s="242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</row>
    <row r="318" spans="1:49" ht="13.5" customHeight="1">
      <c r="A318" s="242"/>
      <c r="B318" s="242"/>
      <c r="C318" s="246"/>
      <c r="D318" s="247"/>
      <c r="E318" s="242"/>
      <c r="F318" s="242"/>
      <c r="G318" s="52"/>
      <c r="H318" s="99"/>
      <c r="I318" s="100"/>
      <c r="J318" s="101"/>
      <c r="K318" s="100"/>
      <c r="L318" s="103">
        <f t="shared" si="66"/>
        <v>0</v>
      </c>
      <c r="M318" s="100"/>
      <c r="N318" s="100"/>
      <c r="O318" s="104">
        <f t="shared" si="67"/>
        <v>0</v>
      </c>
      <c r="P318" s="242"/>
      <c r="Q318" s="242"/>
      <c r="R318" s="254"/>
      <c r="S318" s="52"/>
      <c r="T318" s="99"/>
      <c r="U318" s="105"/>
      <c r="V318" s="105"/>
      <c r="W318" s="246"/>
      <c r="X318" s="191"/>
      <c r="Y318" s="191"/>
      <c r="Z318" s="247"/>
      <c r="AA318" s="246"/>
      <c r="AB318" s="246"/>
      <c r="AC318" s="242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</row>
    <row r="319" spans="1:49" ht="13.5" customHeight="1">
      <c r="A319" s="242"/>
      <c r="B319" s="242"/>
      <c r="C319" s="246"/>
      <c r="D319" s="247"/>
      <c r="E319" s="242"/>
      <c r="F319" s="242"/>
      <c r="G319" s="52"/>
      <c r="H319" s="99"/>
      <c r="I319" s="100"/>
      <c r="J319" s="101"/>
      <c r="K319" s="100"/>
      <c r="L319" s="103">
        <f t="shared" si="66"/>
        <v>0</v>
      </c>
      <c r="M319" s="100"/>
      <c r="N319" s="100"/>
      <c r="O319" s="104">
        <f t="shared" si="67"/>
        <v>0</v>
      </c>
      <c r="P319" s="242"/>
      <c r="Q319" s="242"/>
      <c r="R319" s="254"/>
      <c r="S319" s="52"/>
      <c r="T319" s="99"/>
      <c r="U319" s="105"/>
      <c r="V319" s="105"/>
      <c r="W319" s="246"/>
      <c r="X319" s="191"/>
      <c r="Y319" s="191"/>
      <c r="Z319" s="247"/>
      <c r="AA319" s="246"/>
      <c r="AB319" s="246"/>
      <c r="AC319" s="242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</row>
    <row r="320" spans="1:49" ht="13.5" customHeight="1">
      <c r="A320" s="243"/>
      <c r="B320" s="243"/>
      <c r="C320" s="248"/>
      <c r="D320" s="249"/>
      <c r="E320" s="243"/>
      <c r="F320" s="243"/>
      <c r="G320" s="106"/>
      <c r="H320" s="107"/>
      <c r="I320" s="108"/>
      <c r="J320" s="109"/>
      <c r="K320" s="108"/>
      <c r="L320" s="111">
        <f>SUM(L312:L319)</f>
        <v>0</v>
      </c>
      <c r="M320" s="108"/>
      <c r="N320" s="108"/>
      <c r="O320" s="111">
        <f>SUM(O312:O319)</f>
        <v>0</v>
      </c>
      <c r="P320" s="243"/>
      <c r="Q320" s="243"/>
      <c r="R320" s="255"/>
      <c r="S320" s="106"/>
      <c r="T320" s="107"/>
      <c r="U320" s="112"/>
      <c r="V320" s="112"/>
      <c r="W320" s="248"/>
      <c r="X320" s="169"/>
      <c r="Y320" s="169"/>
      <c r="Z320" s="249"/>
      <c r="AA320" s="248"/>
      <c r="AB320" s="248"/>
      <c r="AC320" s="243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</row>
    <row r="321" spans="1:49" ht="13.5" customHeight="1">
      <c r="A321" s="241"/>
      <c r="B321" s="241">
        <v>34</v>
      </c>
      <c r="C321" s="244"/>
      <c r="D321" s="245"/>
      <c r="E321" s="250"/>
      <c r="F321" s="251"/>
      <c r="G321" s="52"/>
      <c r="H321" s="99"/>
      <c r="I321" s="100"/>
      <c r="J321" s="101"/>
      <c r="K321" s="100"/>
      <c r="L321" s="103">
        <f t="shared" ref="L321:L328" si="68">I321*J321</f>
        <v>0</v>
      </c>
      <c r="M321" s="100"/>
      <c r="N321" s="100"/>
      <c r="O321" s="104">
        <f t="shared" ref="O321:O328" si="69">M321*N321</f>
        <v>0</v>
      </c>
      <c r="P321" s="252">
        <f>O329</f>
        <v>0</v>
      </c>
      <c r="Q321" s="241"/>
      <c r="R321" s="253"/>
      <c r="S321" s="52"/>
      <c r="T321" s="99"/>
      <c r="U321" s="105"/>
      <c r="V321" s="105"/>
      <c r="W321" s="256"/>
      <c r="X321" s="191"/>
      <c r="Y321" s="191"/>
      <c r="Z321" s="247"/>
      <c r="AA321" s="244"/>
      <c r="AB321" s="244"/>
      <c r="AC321" s="241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</row>
    <row r="322" spans="1:49" ht="13.5" customHeight="1">
      <c r="A322" s="242"/>
      <c r="B322" s="242"/>
      <c r="C322" s="246"/>
      <c r="D322" s="247"/>
      <c r="E322" s="242"/>
      <c r="F322" s="242"/>
      <c r="G322" s="52"/>
      <c r="H322" s="99"/>
      <c r="I322" s="100"/>
      <c r="J322" s="101"/>
      <c r="K322" s="100"/>
      <c r="L322" s="103">
        <f t="shared" si="68"/>
        <v>0</v>
      </c>
      <c r="M322" s="100"/>
      <c r="N322" s="100"/>
      <c r="O322" s="104">
        <f t="shared" si="69"/>
        <v>0</v>
      </c>
      <c r="P322" s="242"/>
      <c r="Q322" s="242"/>
      <c r="R322" s="254"/>
      <c r="S322" s="52"/>
      <c r="T322" s="99"/>
      <c r="U322" s="105"/>
      <c r="V322" s="105"/>
      <c r="W322" s="246"/>
      <c r="X322" s="191"/>
      <c r="Y322" s="191"/>
      <c r="Z322" s="247"/>
      <c r="AA322" s="246"/>
      <c r="AB322" s="246"/>
      <c r="AC322" s="242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</row>
    <row r="323" spans="1:49" ht="13.5" customHeight="1">
      <c r="A323" s="242"/>
      <c r="B323" s="242"/>
      <c r="C323" s="246"/>
      <c r="D323" s="247"/>
      <c r="E323" s="242"/>
      <c r="F323" s="242"/>
      <c r="G323" s="52"/>
      <c r="H323" s="99"/>
      <c r="I323" s="100"/>
      <c r="J323" s="101"/>
      <c r="K323" s="100"/>
      <c r="L323" s="103">
        <f t="shared" si="68"/>
        <v>0</v>
      </c>
      <c r="M323" s="100"/>
      <c r="N323" s="100"/>
      <c r="O323" s="104">
        <f t="shared" si="69"/>
        <v>0</v>
      </c>
      <c r="P323" s="242"/>
      <c r="Q323" s="242"/>
      <c r="R323" s="254"/>
      <c r="S323" s="52"/>
      <c r="T323" s="99"/>
      <c r="U323" s="105"/>
      <c r="V323" s="105"/>
      <c r="W323" s="246"/>
      <c r="X323" s="191"/>
      <c r="Y323" s="191"/>
      <c r="Z323" s="247"/>
      <c r="AA323" s="246"/>
      <c r="AB323" s="246"/>
      <c r="AC323" s="242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</row>
    <row r="324" spans="1:49" ht="13.5" customHeight="1">
      <c r="A324" s="242"/>
      <c r="B324" s="242"/>
      <c r="C324" s="246"/>
      <c r="D324" s="247"/>
      <c r="E324" s="242"/>
      <c r="F324" s="242"/>
      <c r="G324" s="52"/>
      <c r="H324" s="99"/>
      <c r="I324" s="100"/>
      <c r="J324" s="101"/>
      <c r="K324" s="100"/>
      <c r="L324" s="103">
        <f t="shared" si="68"/>
        <v>0</v>
      </c>
      <c r="M324" s="100"/>
      <c r="N324" s="100"/>
      <c r="O324" s="104">
        <f t="shared" si="69"/>
        <v>0</v>
      </c>
      <c r="P324" s="242"/>
      <c r="Q324" s="242"/>
      <c r="R324" s="254"/>
      <c r="S324" s="52"/>
      <c r="T324" s="99"/>
      <c r="U324" s="105"/>
      <c r="V324" s="105"/>
      <c r="W324" s="246"/>
      <c r="X324" s="191"/>
      <c r="Y324" s="191"/>
      <c r="Z324" s="247"/>
      <c r="AA324" s="246"/>
      <c r="AB324" s="246"/>
      <c r="AC324" s="242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</row>
    <row r="325" spans="1:49" ht="13.5" customHeight="1">
      <c r="A325" s="242"/>
      <c r="B325" s="242"/>
      <c r="C325" s="246"/>
      <c r="D325" s="247"/>
      <c r="E325" s="242"/>
      <c r="F325" s="242"/>
      <c r="G325" s="52"/>
      <c r="H325" s="99"/>
      <c r="I325" s="100"/>
      <c r="J325" s="101"/>
      <c r="K325" s="100"/>
      <c r="L325" s="103">
        <f t="shared" si="68"/>
        <v>0</v>
      </c>
      <c r="M325" s="100"/>
      <c r="N325" s="100"/>
      <c r="O325" s="104">
        <f t="shared" si="69"/>
        <v>0</v>
      </c>
      <c r="P325" s="242"/>
      <c r="Q325" s="242"/>
      <c r="R325" s="254"/>
      <c r="S325" s="52"/>
      <c r="T325" s="99"/>
      <c r="U325" s="105"/>
      <c r="V325" s="105"/>
      <c r="W325" s="246"/>
      <c r="X325" s="191"/>
      <c r="Y325" s="191"/>
      <c r="Z325" s="247"/>
      <c r="AA325" s="246"/>
      <c r="AB325" s="246"/>
      <c r="AC325" s="242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</row>
    <row r="326" spans="1:49" ht="13.5" customHeight="1">
      <c r="A326" s="242"/>
      <c r="B326" s="242"/>
      <c r="C326" s="246"/>
      <c r="D326" s="247"/>
      <c r="E326" s="242"/>
      <c r="F326" s="242"/>
      <c r="G326" s="52"/>
      <c r="H326" s="99"/>
      <c r="I326" s="100"/>
      <c r="J326" s="101"/>
      <c r="K326" s="100"/>
      <c r="L326" s="103">
        <f t="shared" si="68"/>
        <v>0</v>
      </c>
      <c r="M326" s="100"/>
      <c r="N326" s="100"/>
      <c r="O326" s="104">
        <f t="shared" si="69"/>
        <v>0</v>
      </c>
      <c r="P326" s="242"/>
      <c r="Q326" s="242"/>
      <c r="R326" s="254"/>
      <c r="S326" s="52"/>
      <c r="T326" s="99"/>
      <c r="U326" s="105"/>
      <c r="V326" s="105"/>
      <c r="W326" s="246"/>
      <c r="X326" s="191"/>
      <c r="Y326" s="191"/>
      <c r="Z326" s="247"/>
      <c r="AA326" s="246"/>
      <c r="AB326" s="246"/>
      <c r="AC326" s="242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</row>
    <row r="327" spans="1:49" ht="13.5" customHeight="1">
      <c r="A327" s="242"/>
      <c r="B327" s="242"/>
      <c r="C327" s="246"/>
      <c r="D327" s="247"/>
      <c r="E327" s="242"/>
      <c r="F327" s="242"/>
      <c r="G327" s="52"/>
      <c r="H327" s="99"/>
      <c r="I327" s="100"/>
      <c r="J327" s="101"/>
      <c r="K327" s="100"/>
      <c r="L327" s="103">
        <f t="shared" si="68"/>
        <v>0</v>
      </c>
      <c r="M327" s="100"/>
      <c r="N327" s="100"/>
      <c r="O327" s="104">
        <f t="shared" si="69"/>
        <v>0</v>
      </c>
      <c r="P327" s="242"/>
      <c r="Q327" s="242"/>
      <c r="R327" s="254"/>
      <c r="S327" s="52"/>
      <c r="T327" s="99"/>
      <c r="U327" s="105"/>
      <c r="V327" s="105"/>
      <c r="W327" s="246"/>
      <c r="X327" s="191"/>
      <c r="Y327" s="191"/>
      <c r="Z327" s="247"/>
      <c r="AA327" s="246"/>
      <c r="AB327" s="246"/>
      <c r="AC327" s="242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</row>
    <row r="328" spans="1:49" ht="13.5" customHeight="1">
      <c r="A328" s="242"/>
      <c r="B328" s="242"/>
      <c r="C328" s="246"/>
      <c r="D328" s="247"/>
      <c r="E328" s="242"/>
      <c r="F328" s="242"/>
      <c r="G328" s="52"/>
      <c r="H328" s="99"/>
      <c r="I328" s="100"/>
      <c r="J328" s="101"/>
      <c r="K328" s="100"/>
      <c r="L328" s="103">
        <f t="shared" si="68"/>
        <v>0</v>
      </c>
      <c r="M328" s="100"/>
      <c r="N328" s="100"/>
      <c r="O328" s="104">
        <f t="shared" si="69"/>
        <v>0</v>
      </c>
      <c r="P328" s="242"/>
      <c r="Q328" s="242"/>
      <c r="R328" s="254"/>
      <c r="S328" s="52"/>
      <c r="T328" s="99"/>
      <c r="U328" s="105"/>
      <c r="V328" s="105"/>
      <c r="W328" s="246"/>
      <c r="X328" s="191"/>
      <c r="Y328" s="191"/>
      <c r="Z328" s="247"/>
      <c r="AA328" s="246"/>
      <c r="AB328" s="246"/>
      <c r="AC328" s="242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</row>
    <row r="329" spans="1:49" ht="13.5" customHeight="1">
      <c r="A329" s="243"/>
      <c r="B329" s="243"/>
      <c r="C329" s="248"/>
      <c r="D329" s="249"/>
      <c r="E329" s="243"/>
      <c r="F329" s="243"/>
      <c r="G329" s="106"/>
      <c r="H329" s="107"/>
      <c r="I329" s="108"/>
      <c r="J329" s="109"/>
      <c r="K329" s="108"/>
      <c r="L329" s="111">
        <f>SUM(L321:L328)</f>
        <v>0</v>
      </c>
      <c r="M329" s="108"/>
      <c r="N329" s="108"/>
      <c r="O329" s="111">
        <f>SUM(O321:O328)</f>
        <v>0</v>
      </c>
      <c r="P329" s="243"/>
      <c r="Q329" s="243"/>
      <c r="R329" s="255"/>
      <c r="S329" s="106"/>
      <c r="T329" s="107"/>
      <c r="U329" s="112"/>
      <c r="V329" s="112"/>
      <c r="W329" s="248"/>
      <c r="X329" s="169"/>
      <c r="Y329" s="169"/>
      <c r="Z329" s="249"/>
      <c r="AA329" s="248"/>
      <c r="AB329" s="248"/>
      <c r="AC329" s="243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</row>
    <row r="330" spans="1:49" ht="13.5" customHeight="1">
      <c r="A330" s="241"/>
      <c r="B330" s="241">
        <v>35</v>
      </c>
      <c r="C330" s="244"/>
      <c r="D330" s="245"/>
      <c r="E330" s="250"/>
      <c r="F330" s="251"/>
      <c r="G330" s="52"/>
      <c r="H330" s="99"/>
      <c r="I330" s="100"/>
      <c r="J330" s="101"/>
      <c r="K330" s="100"/>
      <c r="L330" s="103">
        <f t="shared" ref="L330:L337" si="70">I330*J330</f>
        <v>0</v>
      </c>
      <c r="M330" s="100"/>
      <c r="N330" s="100"/>
      <c r="O330" s="104">
        <f t="shared" ref="O330:O337" si="71">M330*N330</f>
        <v>0</v>
      </c>
      <c r="P330" s="252">
        <f>O338</f>
        <v>0</v>
      </c>
      <c r="Q330" s="241"/>
      <c r="R330" s="253"/>
      <c r="S330" s="52"/>
      <c r="T330" s="99"/>
      <c r="U330" s="105"/>
      <c r="V330" s="105"/>
      <c r="W330" s="256"/>
      <c r="X330" s="191"/>
      <c r="Y330" s="191"/>
      <c r="Z330" s="247"/>
      <c r="AA330" s="244"/>
      <c r="AB330" s="244"/>
      <c r="AC330" s="241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</row>
    <row r="331" spans="1:49" ht="13.5" customHeight="1">
      <c r="A331" s="242"/>
      <c r="B331" s="242"/>
      <c r="C331" s="246"/>
      <c r="D331" s="247"/>
      <c r="E331" s="242"/>
      <c r="F331" s="242"/>
      <c r="G331" s="52"/>
      <c r="H331" s="99"/>
      <c r="I331" s="100"/>
      <c r="J331" s="101"/>
      <c r="K331" s="100"/>
      <c r="L331" s="103">
        <f t="shared" si="70"/>
        <v>0</v>
      </c>
      <c r="M331" s="100"/>
      <c r="N331" s="100"/>
      <c r="O331" s="104">
        <f t="shared" si="71"/>
        <v>0</v>
      </c>
      <c r="P331" s="242"/>
      <c r="Q331" s="242"/>
      <c r="R331" s="254"/>
      <c r="S331" s="52"/>
      <c r="T331" s="99"/>
      <c r="U331" s="105"/>
      <c r="V331" s="105"/>
      <c r="W331" s="246"/>
      <c r="X331" s="191"/>
      <c r="Y331" s="191"/>
      <c r="Z331" s="247"/>
      <c r="AA331" s="246"/>
      <c r="AB331" s="246"/>
      <c r="AC331" s="242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</row>
    <row r="332" spans="1:49" ht="13.5" customHeight="1">
      <c r="A332" s="242"/>
      <c r="B332" s="242"/>
      <c r="C332" s="246"/>
      <c r="D332" s="247"/>
      <c r="E332" s="242"/>
      <c r="F332" s="242"/>
      <c r="G332" s="52"/>
      <c r="H332" s="99"/>
      <c r="I332" s="100"/>
      <c r="J332" s="101"/>
      <c r="K332" s="100"/>
      <c r="L332" s="103">
        <f t="shared" si="70"/>
        <v>0</v>
      </c>
      <c r="M332" s="100"/>
      <c r="N332" s="100"/>
      <c r="O332" s="104">
        <f t="shared" si="71"/>
        <v>0</v>
      </c>
      <c r="P332" s="242"/>
      <c r="Q332" s="242"/>
      <c r="R332" s="254"/>
      <c r="S332" s="52"/>
      <c r="T332" s="99"/>
      <c r="U332" s="105"/>
      <c r="V332" s="105"/>
      <c r="W332" s="246"/>
      <c r="X332" s="191"/>
      <c r="Y332" s="191"/>
      <c r="Z332" s="247"/>
      <c r="AA332" s="246"/>
      <c r="AB332" s="246"/>
      <c r="AC332" s="242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</row>
    <row r="333" spans="1:49" ht="13.5" customHeight="1">
      <c r="A333" s="242"/>
      <c r="B333" s="242"/>
      <c r="C333" s="246"/>
      <c r="D333" s="247"/>
      <c r="E333" s="242"/>
      <c r="F333" s="242"/>
      <c r="G333" s="52"/>
      <c r="H333" s="99"/>
      <c r="I333" s="100"/>
      <c r="J333" s="101"/>
      <c r="K333" s="100"/>
      <c r="L333" s="103">
        <f t="shared" si="70"/>
        <v>0</v>
      </c>
      <c r="M333" s="100"/>
      <c r="N333" s="100"/>
      <c r="O333" s="104">
        <f t="shared" si="71"/>
        <v>0</v>
      </c>
      <c r="P333" s="242"/>
      <c r="Q333" s="242"/>
      <c r="R333" s="254"/>
      <c r="S333" s="52"/>
      <c r="T333" s="99"/>
      <c r="U333" s="105"/>
      <c r="V333" s="105"/>
      <c r="W333" s="246"/>
      <c r="X333" s="191"/>
      <c r="Y333" s="191"/>
      <c r="Z333" s="247"/>
      <c r="AA333" s="246"/>
      <c r="AB333" s="246"/>
      <c r="AC333" s="242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</row>
    <row r="334" spans="1:49" ht="13.5" customHeight="1">
      <c r="A334" s="242"/>
      <c r="B334" s="242"/>
      <c r="C334" s="246"/>
      <c r="D334" s="247"/>
      <c r="E334" s="242"/>
      <c r="F334" s="242"/>
      <c r="G334" s="52"/>
      <c r="H334" s="99"/>
      <c r="I334" s="100"/>
      <c r="J334" s="101"/>
      <c r="K334" s="100"/>
      <c r="L334" s="103">
        <f t="shared" si="70"/>
        <v>0</v>
      </c>
      <c r="M334" s="100"/>
      <c r="N334" s="100"/>
      <c r="O334" s="104">
        <f t="shared" si="71"/>
        <v>0</v>
      </c>
      <c r="P334" s="242"/>
      <c r="Q334" s="242"/>
      <c r="R334" s="254"/>
      <c r="S334" s="52"/>
      <c r="T334" s="99"/>
      <c r="U334" s="105"/>
      <c r="V334" s="105"/>
      <c r="W334" s="246"/>
      <c r="X334" s="191"/>
      <c r="Y334" s="191"/>
      <c r="Z334" s="247"/>
      <c r="AA334" s="246"/>
      <c r="AB334" s="246"/>
      <c r="AC334" s="242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</row>
    <row r="335" spans="1:49" ht="13.5" customHeight="1">
      <c r="A335" s="242"/>
      <c r="B335" s="242"/>
      <c r="C335" s="246"/>
      <c r="D335" s="247"/>
      <c r="E335" s="242"/>
      <c r="F335" s="242"/>
      <c r="G335" s="52"/>
      <c r="H335" s="99"/>
      <c r="I335" s="100"/>
      <c r="J335" s="101"/>
      <c r="K335" s="100"/>
      <c r="L335" s="103">
        <f t="shared" si="70"/>
        <v>0</v>
      </c>
      <c r="M335" s="100"/>
      <c r="N335" s="100"/>
      <c r="O335" s="104">
        <f t="shared" si="71"/>
        <v>0</v>
      </c>
      <c r="P335" s="242"/>
      <c r="Q335" s="242"/>
      <c r="R335" s="254"/>
      <c r="S335" s="52"/>
      <c r="T335" s="99"/>
      <c r="U335" s="105"/>
      <c r="V335" s="105"/>
      <c r="W335" s="246"/>
      <c r="X335" s="191"/>
      <c r="Y335" s="191"/>
      <c r="Z335" s="247"/>
      <c r="AA335" s="246"/>
      <c r="AB335" s="246"/>
      <c r="AC335" s="242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</row>
    <row r="336" spans="1:49" ht="13.5" customHeight="1">
      <c r="A336" s="242"/>
      <c r="B336" s="242"/>
      <c r="C336" s="246"/>
      <c r="D336" s="247"/>
      <c r="E336" s="242"/>
      <c r="F336" s="242"/>
      <c r="G336" s="52"/>
      <c r="H336" s="99"/>
      <c r="I336" s="100"/>
      <c r="J336" s="101"/>
      <c r="K336" s="100"/>
      <c r="L336" s="103">
        <f t="shared" si="70"/>
        <v>0</v>
      </c>
      <c r="M336" s="100"/>
      <c r="N336" s="100"/>
      <c r="O336" s="104">
        <f t="shared" si="71"/>
        <v>0</v>
      </c>
      <c r="P336" s="242"/>
      <c r="Q336" s="242"/>
      <c r="R336" s="254"/>
      <c r="S336" s="52"/>
      <c r="T336" s="99"/>
      <c r="U336" s="105"/>
      <c r="V336" s="105"/>
      <c r="W336" s="246"/>
      <c r="X336" s="191"/>
      <c r="Y336" s="191"/>
      <c r="Z336" s="247"/>
      <c r="AA336" s="246"/>
      <c r="AB336" s="246"/>
      <c r="AC336" s="242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</row>
    <row r="337" spans="1:49" ht="13.5" customHeight="1">
      <c r="A337" s="242"/>
      <c r="B337" s="242"/>
      <c r="C337" s="246"/>
      <c r="D337" s="247"/>
      <c r="E337" s="242"/>
      <c r="F337" s="242"/>
      <c r="G337" s="52"/>
      <c r="H337" s="99"/>
      <c r="I337" s="100"/>
      <c r="J337" s="101"/>
      <c r="K337" s="100"/>
      <c r="L337" s="103">
        <f t="shared" si="70"/>
        <v>0</v>
      </c>
      <c r="M337" s="100"/>
      <c r="N337" s="100"/>
      <c r="O337" s="104">
        <f t="shared" si="71"/>
        <v>0</v>
      </c>
      <c r="P337" s="242"/>
      <c r="Q337" s="242"/>
      <c r="R337" s="254"/>
      <c r="S337" s="52"/>
      <c r="T337" s="99"/>
      <c r="U337" s="105"/>
      <c r="V337" s="105"/>
      <c r="W337" s="246"/>
      <c r="X337" s="191"/>
      <c r="Y337" s="191"/>
      <c r="Z337" s="247"/>
      <c r="AA337" s="246"/>
      <c r="AB337" s="246"/>
      <c r="AC337" s="242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</row>
    <row r="338" spans="1:49" ht="13.5" customHeight="1">
      <c r="A338" s="243"/>
      <c r="B338" s="243"/>
      <c r="C338" s="248"/>
      <c r="D338" s="249"/>
      <c r="E338" s="243"/>
      <c r="F338" s="243"/>
      <c r="G338" s="106"/>
      <c r="H338" s="107"/>
      <c r="I338" s="108"/>
      <c r="J338" s="109"/>
      <c r="K338" s="108"/>
      <c r="L338" s="111">
        <f>SUM(L330:L337)</f>
        <v>0</v>
      </c>
      <c r="M338" s="108"/>
      <c r="N338" s="108"/>
      <c r="O338" s="111">
        <f>SUM(O330:O337)</f>
        <v>0</v>
      </c>
      <c r="P338" s="243"/>
      <c r="Q338" s="243"/>
      <c r="R338" s="255"/>
      <c r="S338" s="106"/>
      <c r="T338" s="107"/>
      <c r="U338" s="112"/>
      <c r="V338" s="112"/>
      <c r="W338" s="248"/>
      <c r="X338" s="169"/>
      <c r="Y338" s="169"/>
      <c r="Z338" s="249"/>
      <c r="AA338" s="248"/>
      <c r="AB338" s="248"/>
      <c r="AC338" s="243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</row>
    <row r="339" spans="1:49" ht="13.5" customHeight="1">
      <c r="A339" s="241"/>
      <c r="B339" s="241">
        <v>36</v>
      </c>
      <c r="C339" s="244"/>
      <c r="D339" s="245"/>
      <c r="E339" s="250"/>
      <c r="F339" s="251"/>
      <c r="G339" s="52"/>
      <c r="H339" s="99"/>
      <c r="I339" s="100"/>
      <c r="J339" s="101"/>
      <c r="K339" s="100"/>
      <c r="L339" s="103">
        <f t="shared" ref="L339:L346" si="72">I339*J339</f>
        <v>0</v>
      </c>
      <c r="M339" s="100"/>
      <c r="N339" s="100"/>
      <c r="O339" s="104">
        <f t="shared" ref="O339:O346" si="73">M339*N339</f>
        <v>0</v>
      </c>
      <c r="P339" s="252">
        <f>O347</f>
        <v>0</v>
      </c>
      <c r="Q339" s="241"/>
      <c r="R339" s="253"/>
      <c r="S339" s="52"/>
      <c r="T339" s="99"/>
      <c r="U339" s="105"/>
      <c r="V339" s="105"/>
      <c r="W339" s="256"/>
      <c r="X339" s="191"/>
      <c r="Y339" s="191"/>
      <c r="Z339" s="247"/>
      <c r="AA339" s="244"/>
      <c r="AB339" s="244"/>
      <c r="AC339" s="241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</row>
    <row r="340" spans="1:49" ht="13.5" customHeight="1">
      <c r="A340" s="242"/>
      <c r="B340" s="242"/>
      <c r="C340" s="246"/>
      <c r="D340" s="247"/>
      <c r="E340" s="242"/>
      <c r="F340" s="242"/>
      <c r="G340" s="52"/>
      <c r="H340" s="99"/>
      <c r="I340" s="100"/>
      <c r="J340" s="101"/>
      <c r="K340" s="100"/>
      <c r="L340" s="103">
        <f t="shared" si="72"/>
        <v>0</v>
      </c>
      <c r="M340" s="100"/>
      <c r="N340" s="100"/>
      <c r="O340" s="104">
        <f t="shared" si="73"/>
        <v>0</v>
      </c>
      <c r="P340" s="242"/>
      <c r="Q340" s="242"/>
      <c r="R340" s="254"/>
      <c r="S340" s="52"/>
      <c r="T340" s="99"/>
      <c r="U340" s="105"/>
      <c r="V340" s="105"/>
      <c r="W340" s="246"/>
      <c r="X340" s="191"/>
      <c r="Y340" s="191"/>
      <c r="Z340" s="247"/>
      <c r="AA340" s="246"/>
      <c r="AB340" s="246"/>
      <c r="AC340" s="242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</row>
    <row r="341" spans="1:49" ht="13.5" customHeight="1">
      <c r="A341" s="242"/>
      <c r="B341" s="242"/>
      <c r="C341" s="246"/>
      <c r="D341" s="247"/>
      <c r="E341" s="242"/>
      <c r="F341" s="242"/>
      <c r="G341" s="52"/>
      <c r="H341" s="99"/>
      <c r="I341" s="100"/>
      <c r="J341" s="101"/>
      <c r="K341" s="100"/>
      <c r="L341" s="103">
        <f t="shared" si="72"/>
        <v>0</v>
      </c>
      <c r="M341" s="100"/>
      <c r="N341" s="100"/>
      <c r="O341" s="104">
        <f t="shared" si="73"/>
        <v>0</v>
      </c>
      <c r="P341" s="242"/>
      <c r="Q341" s="242"/>
      <c r="R341" s="254"/>
      <c r="S341" s="52"/>
      <c r="T341" s="99"/>
      <c r="U341" s="105"/>
      <c r="V341" s="105"/>
      <c r="W341" s="246"/>
      <c r="X341" s="191"/>
      <c r="Y341" s="191"/>
      <c r="Z341" s="247"/>
      <c r="AA341" s="246"/>
      <c r="AB341" s="246"/>
      <c r="AC341" s="242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</row>
    <row r="342" spans="1:49" ht="13.5" customHeight="1">
      <c r="A342" s="242"/>
      <c r="B342" s="242"/>
      <c r="C342" s="246"/>
      <c r="D342" s="247"/>
      <c r="E342" s="242"/>
      <c r="F342" s="242"/>
      <c r="G342" s="52"/>
      <c r="H342" s="99"/>
      <c r="I342" s="100"/>
      <c r="J342" s="101"/>
      <c r="K342" s="100"/>
      <c r="L342" s="103">
        <f t="shared" si="72"/>
        <v>0</v>
      </c>
      <c r="M342" s="100"/>
      <c r="N342" s="100"/>
      <c r="O342" s="104">
        <f t="shared" si="73"/>
        <v>0</v>
      </c>
      <c r="P342" s="242"/>
      <c r="Q342" s="242"/>
      <c r="R342" s="254"/>
      <c r="S342" s="52"/>
      <c r="T342" s="99"/>
      <c r="U342" s="105"/>
      <c r="V342" s="105"/>
      <c r="W342" s="246"/>
      <c r="X342" s="191"/>
      <c r="Y342" s="191"/>
      <c r="Z342" s="247"/>
      <c r="AA342" s="246"/>
      <c r="AB342" s="246"/>
      <c r="AC342" s="242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</row>
    <row r="343" spans="1:49" ht="13.5" customHeight="1">
      <c r="A343" s="242"/>
      <c r="B343" s="242"/>
      <c r="C343" s="246"/>
      <c r="D343" s="247"/>
      <c r="E343" s="242"/>
      <c r="F343" s="242"/>
      <c r="G343" s="52"/>
      <c r="H343" s="99"/>
      <c r="I343" s="100"/>
      <c r="J343" s="101"/>
      <c r="K343" s="100"/>
      <c r="L343" s="103">
        <f t="shared" si="72"/>
        <v>0</v>
      </c>
      <c r="M343" s="100"/>
      <c r="N343" s="100"/>
      <c r="O343" s="104">
        <f t="shared" si="73"/>
        <v>0</v>
      </c>
      <c r="P343" s="242"/>
      <c r="Q343" s="242"/>
      <c r="R343" s="254"/>
      <c r="S343" s="52"/>
      <c r="T343" s="99"/>
      <c r="U343" s="105"/>
      <c r="V343" s="105"/>
      <c r="W343" s="246"/>
      <c r="X343" s="191"/>
      <c r="Y343" s="191"/>
      <c r="Z343" s="247"/>
      <c r="AA343" s="246"/>
      <c r="AB343" s="246"/>
      <c r="AC343" s="242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</row>
    <row r="344" spans="1:49" ht="13.5" customHeight="1">
      <c r="A344" s="242"/>
      <c r="B344" s="242"/>
      <c r="C344" s="246"/>
      <c r="D344" s="247"/>
      <c r="E344" s="242"/>
      <c r="F344" s="242"/>
      <c r="G344" s="52"/>
      <c r="H344" s="99"/>
      <c r="I344" s="100"/>
      <c r="J344" s="101"/>
      <c r="K344" s="100"/>
      <c r="L344" s="103">
        <f t="shared" si="72"/>
        <v>0</v>
      </c>
      <c r="M344" s="100"/>
      <c r="N344" s="100"/>
      <c r="O344" s="104">
        <f t="shared" si="73"/>
        <v>0</v>
      </c>
      <c r="P344" s="242"/>
      <c r="Q344" s="242"/>
      <c r="R344" s="254"/>
      <c r="S344" s="52"/>
      <c r="T344" s="99"/>
      <c r="U344" s="105"/>
      <c r="V344" s="105"/>
      <c r="W344" s="246"/>
      <c r="X344" s="191"/>
      <c r="Y344" s="191"/>
      <c r="Z344" s="247"/>
      <c r="AA344" s="246"/>
      <c r="AB344" s="246"/>
      <c r="AC344" s="242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</row>
    <row r="345" spans="1:49" ht="13.5" customHeight="1">
      <c r="A345" s="242"/>
      <c r="B345" s="242"/>
      <c r="C345" s="246"/>
      <c r="D345" s="247"/>
      <c r="E345" s="242"/>
      <c r="F345" s="242"/>
      <c r="G345" s="52"/>
      <c r="H345" s="99"/>
      <c r="I345" s="100"/>
      <c r="J345" s="101"/>
      <c r="K345" s="100"/>
      <c r="L345" s="103">
        <f t="shared" si="72"/>
        <v>0</v>
      </c>
      <c r="M345" s="100"/>
      <c r="N345" s="100"/>
      <c r="O345" s="104">
        <f t="shared" si="73"/>
        <v>0</v>
      </c>
      <c r="P345" s="242"/>
      <c r="Q345" s="242"/>
      <c r="R345" s="254"/>
      <c r="S345" s="52"/>
      <c r="T345" s="99"/>
      <c r="U345" s="105"/>
      <c r="V345" s="105"/>
      <c r="W345" s="246"/>
      <c r="X345" s="191"/>
      <c r="Y345" s="191"/>
      <c r="Z345" s="247"/>
      <c r="AA345" s="246"/>
      <c r="AB345" s="246"/>
      <c r="AC345" s="242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</row>
    <row r="346" spans="1:49" ht="13.5" customHeight="1">
      <c r="A346" s="242"/>
      <c r="B346" s="242"/>
      <c r="C346" s="246"/>
      <c r="D346" s="247"/>
      <c r="E346" s="242"/>
      <c r="F346" s="242"/>
      <c r="G346" s="52"/>
      <c r="H346" s="99"/>
      <c r="I346" s="100"/>
      <c r="J346" s="101"/>
      <c r="K346" s="100"/>
      <c r="L346" s="103">
        <f t="shared" si="72"/>
        <v>0</v>
      </c>
      <c r="M346" s="100"/>
      <c r="N346" s="100"/>
      <c r="O346" s="104">
        <f t="shared" si="73"/>
        <v>0</v>
      </c>
      <c r="P346" s="242"/>
      <c r="Q346" s="242"/>
      <c r="R346" s="254"/>
      <c r="S346" s="52"/>
      <c r="T346" s="99"/>
      <c r="U346" s="105"/>
      <c r="V346" s="105"/>
      <c r="W346" s="246"/>
      <c r="X346" s="191"/>
      <c r="Y346" s="191"/>
      <c r="Z346" s="247"/>
      <c r="AA346" s="246"/>
      <c r="AB346" s="246"/>
      <c r="AC346" s="242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</row>
    <row r="347" spans="1:49" ht="13.5" customHeight="1">
      <c r="A347" s="243"/>
      <c r="B347" s="243"/>
      <c r="C347" s="248"/>
      <c r="D347" s="249"/>
      <c r="E347" s="243"/>
      <c r="F347" s="243"/>
      <c r="G347" s="106"/>
      <c r="H347" s="107"/>
      <c r="I347" s="108"/>
      <c r="J347" s="109"/>
      <c r="K347" s="108"/>
      <c r="L347" s="111">
        <f>SUM(L339:L346)</f>
        <v>0</v>
      </c>
      <c r="M347" s="108"/>
      <c r="N347" s="108"/>
      <c r="O347" s="111">
        <f>SUM(O339:O346)</f>
        <v>0</v>
      </c>
      <c r="P347" s="243"/>
      <c r="Q347" s="243"/>
      <c r="R347" s="255"/>
      <c r="S347" s="106"/>
      <c r="T347" s="107"/>
      <c r="U347" s="112"/>
      <c r="V347" s="112"/>
      <c r="W347" s="248"/>
      <c r="X347" s="169"/>
      <c r="Y347" s="169"/>
      <c r="Z347" s="249"/>
      <c r="AA347" s="248"/>
      <c r="AB347" s="248"/>
      <c r="AC347" s="243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</row>
    <row r="348" spans="1:49" ht="13.5" customHeight="1">
      <c r="A348" s="241"/>
      <c r="B348" s="241">
        <v>37</v>
      </c>
      <c r="C348" s="244"/>
      <c r="D348" s="245"/>
      <c r="E348" s="250"/>
      <c r="F348" s="251"/>
      <c r="G348" s="52"/>
      <c r="H348" s="99"/>
      <c r="I348" s="100"/>
      <c r="J348" s="101"/>
      <c r="K348" s="100"/>
      <c r="L348" s="103">
        <f t="shared" ref="L348:L355" si="74">I348*J348</f>
        <v>0</v>
      </c>
      <c r="M348" s="100"/>
      <c r="N348" s="100"/>
      <c r="O348" s="104">
        <f t="shared" ref="O348:O355" si="75">M348*N348</f>
        <v>0</v>
      </c>
      <c r="P348" s="252">
        <f>O356</f>
        <v>0</v>
      </c>
      <c r="Q348" s="241"/>
      <c r="R348" s="253"/>
      <c r="S348" s="52"/>
      <c r="T348" s="99"/>
      <c r="U348" s="105"/>
      <c r="V348" s="105"/>
      <c r="W348" s="256"/>
      <c r="X348" s="191"/>
      <c r="Y348" s="191"/>
      <c r="Z348" s="247"/>
      <c r="AA348" s="244"/>
      <c r="AB348" s="244"/>
      <c r="AC348" s="241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</row>
    <row r="349" spans="1:49" ht="13.5" customHeight="1">
      <c r="A349" s="242"/>
      <c r="B349" s="242"/>
      <c r="C349" s="246"/>
      <c r="D349" s="247"/>
      <c r="E349" s="242"/>
      <c r="F349" s="242"/>
      <c r="G349" s="52"/>
      <c r="H349" s="99"/>
      <c r="I349" s="100"/>
      <c r="J349" s="101"/>
      <c r="K349" s="100"/>
      <c r="L349" s="103">
        <f t="shared" si="74"/>
        <v>0</v>
      </c>
      <c r="M349" s="100"/>
      <c r="N349" s="100"/>
      <c r="O349" s="104">
        <f t="shared" si="75"/>
        <v>0</v>
      </c>
      <c r="P349" s="242"/>
      <c r="Q349" s="242"/>
      <c r="R349" s="254"/>
      <c r="S349" s="52"/>
      <c r="T349" s="99"/>
      <c r="U349" s="105"/>
      <c r="V349" s="105"/>
      <c r="W349" s="246"/>
      <c r="X349" s="191"/>
      <c r="Y349" s="191"/>
      <c r="Z349" s="247"/>
      <c r="AA349" s="246"/>
      <c r="AB349" s="246"/>
      <c r="AC349" s="242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</row>
    <row r="350" spans="1:49" ht="13.5" customHeight="1">
      <c r="A350" s="242"/>
      <c r="B350" s="242"/>
      <c r="C350" s="246"/>
      <c r="D350" s="247"/>
      <c r="E350" s="242"/>
      <c r="F350" s="242"/>
      <c r="G350" s="52"/>
      <c r="H350" s="99"/>
      <c r="I350" s="100"/>
      <c r="J350" s="101"/>
      <c r="K350" s="100"/>
      <c r="L350" s="103">
        <f t="shared" si="74"/>
        <v>0</v>
      </c>
      <c r="M350" s="100"/>
      <c r="N350" s="100"/>
      <c r="O350" s="104">
        <f t="shared" si="75"/>
        <v>0</v>
      </c>
      <c r="P350" s="242"/>
      <c r="Q350" s="242"/>
      <c r="R350" s="254"/>
      <c r="S350" s="52"/>
      <c r="T350" s="99"/>
      <c r="U350" s="105"/>
      <c r="V350" s="105"/>
      <c r="W350" s="246"/>
      <c r="X350" s="191"/>
      <c r="Y350" s="191"/>
      <c r="Z350" s="247"/>
      <c r="AA350" s="246"/>
      <c r="AB350" s="246"/>
      <c r="AC350" s="242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</row>
    <row r="351" spans="1:49" ht="13.5" customHeight="1">
      <c r="A351" s="242"/>
      <c r="B351" s="242"/>
      <c r="C351" s="246"/>
      <c r="D351" s="247"/>
      <c r="E351" s="242"/>
      <c r="F351" s="242"/>
      <c r="G351" s="52"/>
      <c r="H351" s="99"/>
      <c r="I351" s="100"/>
      <c r="J351" s="101"/>
      <c r="K351" s="100"/>
      <c r="L351" s="103">
        <f t="shared" si="74"/>
        <v>0</v>
      </c>
      <c r="M351" s="100"/>
      <c r="N351" s="100"/>
      <c r="O351" s="104">
        <f t="shared" si="75"/>
        <v>0</v>
      </c>
      <c r="P351" s="242"/>
      <c r="Q351" s="242"/>
      <c r="R351" s="254"/>
      <c r="S351" s="52"/>
      <c r="T351" s="99"/>
      <c r="U351" s="105"/>
      <c r="V351" s="105"/>
      <c r="W351" s="246"/>
      <c r="X351" s="191"/>
      <c r="Y351" s="191"/>
      <c r="Z351" s="247"/>
      <c r="AA351" s="246"/>
      <c r="AB351" s="246"/>
      <c r="AC351" s="242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</row>
    <row r="352" spans="1:49" ht="13.5" customHeight="1">
      <c r="A352" s="242"/>
      <c r="B352" s="242"/>
      <c r="C352" s="246"/>
      <c r="D352" s="247"/>
      <c r="E352" s="242"/>
      <c r="F352" s="242"/>
      <c r="G352" s="52"/>
      <c r="H352" s="99"/>
      <c r="I352" s="100"/>
      <c r="J352" s="101"/>
      <c r="K352" s="100"/>
      <c r="L352" s="103">
        <f t="shared" si="74"/>
        <v>0</v>
      </c>
      <c r="M352" s="100"/>
      <c r="N352" s="100"/>
      <c r="O352" s="104">
        <f t="shared" si="75"/>
        <v>0</v>
      </c>
      <c r="P352" s="242"/>
      <c r="Q352" s="242"/>
      <c r="R352" s="254"/>
      <c r="S352" s="52"/>
      <c r="T352" s="99"/>
      <c r="U352" s="105"/>
      <c r="V352" s="105"/>
      <c r="W352" s="246"/>
      <c r="X352" s="191"/>
      <c r="Y352" s="191"/>
      <c r="Z352" s="247"/>
      <c r="AA352" s="246"/>
      <c r="AB352" s="246"/>
      <c r="AC352" s="242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</row>
    <row r="353" spans="1:49" ht="13.5" customHeight="1">
      <c r="A353" s="242"/>
      <c r="B353" s="242"/>
      <c r="C353" s="246"/>
      <c r="D353" s="247"/>
      <c r="E353" s="242"/>
      <c r="F353" s="242"/>
      <c r="G353" s="52"/>
      <c r="H353" s="99"/>
      <c r="I353" s="100"/>
      <c r="J353" s="101"/>
      <c r="K353" s="100"/>
      <c r="L353" s="103">
        <f t="shared" si="74"/>
        <v>0</v>
      </c>
      <c r="M353" s="100"/>
      <c r="N353" s="100"/>
      <c r="O353" s="104">
        <f t="shared" si="75"/>
        <v>0</v>
      </c>
      <c r="P353" s="242"/>
      <c r="Q353" s="242"/>
      <c r="R353" s="254"/>
      <c r="S353" s="52"/>
      <c r="T353" s="99"/>
      <c r="U353" s="105"/>
      <c r="V353" s="105"/>
      <c r="W353" s="246"/>
      <c r="X353" s="191"/>
      <c r="Y353" s="191"/>
      <c r="Z353" s="247"/>
      <c r="AA353" s="246"/>
      <c r="AB353" s="246"/>
      <c r="AC353" s="242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</row>
    <row r="354" spans="1:49" ht="13.5" customHeight="1">
      <c r="A354" s="242"/>
      <c r="B354" s="242"/>
      <c r="C354" s="246"/>
      <c r="D354" s="247"/>
      <c r="E354" s="242"/>
      <c r="F354" s="242"/>
      <c r="G354" s="52"/>
      <c r="H354" s="99"/>
      <c r="I354" s="100"/>
      <c r="J354" s="101"/>
      <c r="K354" s="100"/>
      <c r="L354" s="103">
        <f t="shared" si="74"/>
        <v>0</v>
      </c>
      <c r="M354" s="100"/>
      <c r="N354" s="100"/>
      <c r="O354" s="104">
        <f t="shared" si="75"/>
        <v>0</v>
      </c>
      <c r="P354" s="242"/>
      <c r="Q354" s="242"/>
      <c r="R354" s="254"/>
      <c r="S354" s="52"/>
      <c r="T354" s="99"/>
      <c r="U354" s="105"/>
      <c r="V354" s="105"/>
      <c r="W354" s="246"/>
      <c r="X354" s="191"/>
      <c r="Y354" s="191"/>
      <c r="Z354" s="247"/>
      <c r="AA354" s="246"/>
      <c r="AB354" s="246"/>
      <c r="AC354" s="242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</row>
    <row r="355" spans="1:49" ht="13.5" customHeight="1">
      <c r="A355" s="242"/>
      <c r="B355" s="242"/>
      <c r="C355" s="246"/>
      <c r="D355" s="247"/>
      <c r="E355" s="242"/>
      <c r="F355" s="242"/>
      <c r="G355" s="52"/>
      <c r="H355" s="99"/>
      <c r="I355" s="100"/>
      <c r="J355" s="101"/>
      <c r="K355" s="100"/>
      <c r="L355" s="103">
        <f t="shared" si="74"/>
        <v>0</v>
      </c>
      <c r="M355" s="100"/>
      <c r="N355" s="100"/>
      <c r="O355" s="104">
        <f t="shared" si="75"/>
        <v>0</v>
      </c>
      <c r="P355" s="242"/>
      <c r="Q355" s="242"/>
      <c r="R355" s="254"/>
      <c r="S355" s="52"/>
      <c r="T355" s="99"/>
      <c r="U355" s="105"/>
      <c r="V355" s="105"/>
      <c r="W355" s="246"/>
      <c r="X355" s="191"/>
      <c r="Y355" s="191"/>
      <c r="Z355" s="247"/>
      <c r="AA355" s="246"/>
      <c r="AB355" s="246"/>
      <c r="AC355" s="242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</row>
    <row r="356" spans="1:49" ht="13.5" customHeight="1">
      <c r="A356" s="243"/>
      <c r="B356" s="243"/>
      <c r="C356" s="248"/>
      <c r="D356" s="249"/>
      <c r="E356" s="243"/>
      <c r="F356" s="243"/>
      <c r="G356" s="106"/>
      <c r="H356" s="107"/>
      <c r="I356" s="108"/>
      <c r="J356" s="109"/>
      <c r="K356" s="108"/>
      <c r="L356" s="111">
        <f>SUM(L348:L355)</f>
        <v>0</v>
      </c>
      <c r="M356" s="108"/>
      <c r="N356" s="108"/>
      <c r="O356" s="111">
        <f>SUM(O348:O355)</f>
        <v>0</v>
      </c>
      <c r="P356" s="243"/>
      <c r="Q356" s="243"/>
      <c r="R356" s="255"/>
      <c r="S356" s="106"/>
      <c r="T356" s="107"/>
      <c r="U356" s="112"/>
      <c r="V356" s="112"/>
      <c r="W356" s="248"/>
      <c r="X356" s="169"/>
      <c r="Y356" s="169"/>
      <c r="Z356" s="249"/>
      <c r="AA356" s="248"/>
      <c r="AB356" s="248"/>
      <c r="AC356" s="243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</row>
    <row r="357" spans="1:49" ht="13.5" customHeight="1">
      <c r="A357" s="241"/>
      <c r="B357" s="241">
        <v>38</v>
      </c>
      <c r="C357" s="244"/>
      <c r="D357" s="245"/>
      <c r="E357" s="250"/>
      <c r="F357" s="251"/>
      <c r="G357" s="52"/>
      <c r="H357" s="99"/>
      <c r="I357" s="100"/>
      <c r="J357" s="101"/>
      <c r="K357" s="100"/>
      <c r="L357" s="103">
        <f t="shared" ref="L357:L364" si="76">I357*J357</f>
        <v>0</v>
      </c>
      <c r="M357" s="100"/>
      <c r="N357" s="100"/>
      <c r="O357" s="104">
        <f t="shared" ref="O357:O364" si="77">M357*N357</f>
        <v>0</v>
      </c>
      <c r="P357" s="252">
        <f>O365</f>
        <v>0</v>
      </c>
      <c r="Q357" s="241"/>
      <c r="R357" s="253"/>
      <c r="S357" s="52"/>
      <c r="T357" s="99"/>
      <c r="U357" s="105"/>
      <c r="V357" s="105"/>
      <c r="W357" s="256"/>
      <c r="X357" s="191"/>
      <c r="Y357" s="191"/>
      <c r="Z357" s="247"/>
      <c r="AA357" s="244"/>
      <c r="AB357" s="244"/>
      <c r="AC357" s="241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</row>
    <row r="358" spans="1:49" ht="13.5" customHeight="1">
      <c r="A358" s="242"/>
      <c r="B358" s="242"/>
      <c r="C358" s="246"/>
      <c r="D358" s="247"/>
      <c r="E358" s="242"/>
      <c r="F358" s="242"/>
      <c r="G358" s="52"/>
      <c r="H358" s="99"/>
      <c r="I358" s="100"/>
      <c r="J358" s="101"/>
      <c r="K358" s="100"/>
      <c r="L358" s="103">
        <f t="shared" si="76"/>
        <v>0</v>
      </c>
      <c r="M358" s="100"/>
      <c r="N358" s="100"/>
      <c r="O358" s="104">
        <f t="shared" si="77"/>
        <v>0</v>
      </c>
      <c r="P358" s="242"/>
      <c r="Q358" s="242"/>
      <c r="R358" s="254"/>
      <c r="S358" s="52"/>
      <c r="T358" s="99"/>
      <c r="U358" s="105"/>
      <c r="V358" s="105"/>
      <c r="W358" s="246"/>
      <c r="X358" s="191"/>
      <c r="Y358" s="191"/>
      <c r="Z358" s="247"/>
      <c r="AA358" s="246"/>
      <c r="AB358" s="246"/>
      <c r="AC358" s="242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</row>
    <row r="359" spans="1:49" ht="13.5" customHeight="1">
      <c r="A359" s="242"/>
      <c r="B359" s="242"/>
      <c r="C359" s="246"/>
      <c r="D359" s="247"/>
      <c r="E359" s="242"/>
      <c r="F359" s="242"/>
      <c r="G359" s="52"/>
      <c r="H359" s="99"/>
      <c r="I359" s="100"/>
      <c r="J359" s="101"/>
      <c r="K359" s="100"/>
      <c r="L359" s="103">
        <f t="shared" si="76"/>
        <v>0</v>
      </c>
      <c r="M359" s="100"/>
      <c r="N359" s="100"/>
      <c r="O359" s="104">
        <f t="shared" si="77"/>
        <v>0</v>
      </c>
      <c r="P359" s="242"/>
      <c r="Q359" s="242"/>
      <c r="R359" s="254"/>
      <c r="S359" s="52"/>
      <c r="T359" s="99"/>
      <c r="U359" s="105"/>
      <c r="V359" s="105"/>
      <c r="W359" s="246"/>
      <c r="X359" s="191"/>
      <c r="Y359" s="191"/>
      <c r="Z359" s="247"/>
      <c r="AA359" s="246"/>
      <c r="AB359" s="246"/>
      <c r="AC359" s="242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</row>
    <row r="360" spans="1:49" ht="13.5" customHeight="1">
      <c r="A360" s="242"/>
      <c r="B360" s="242"/>
      <c r="C360" s="246"/>
      <c r="D360" s="247"/>
      <c r="E360" s="242"/>
      <c r="F360" s="242"/>
      <c r="G360" s="52"/>
      <c r="H360" s="99"/>
      <c r="I360" s="100"/>
      <c r="J360" s="101"/>
      <c r="K360" s="100"/>
      <c r="L360" s="103">
        <f t="shared" si="76"/>
        <v>0</v>
      </c>
      <c r="M360" s="100"/>
      <c r="N360" s="100"/>
      <c r="O360" s="104">
        <f t="shared" si="77"/>
        <v>0</v>
      </c>
      <c r="P360" s="242"/>
      <c r="Q360" s="242"/>
      <c r="R360" s="254"/>
      <c r="S360" s="52"/>
      <c r="T360" s="99"/>
      <c r="U360" s="105"/>
      <c r="V360" s="105"/>
      <c r="W360" s="246"/>
      <c r="X360" s="191"/>
      <c r="Y360" s="191"/>
      <c r="Z360" s="247"/>
      <c r="AA360" s="246"/>
      <c r="AB360" s="246"/>
      <c r="AC360" s="242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</row>
    <row r="361" spans="1:49" ht="13.5" customHeight="1">
      <c r="A361" s="242"/>
      <c r="B361" s="242"/>
      <c r="C361" s="246"/>
      <c r="D361" s="247"/>
      <c r="E361" s="242"/>
      <c r="F361" s="242"/>
      <c r="G361" s="52"/>
      <c r="H361" s="99"/>
      <c r="I361" s="100"/>
      <c r="J361" s="101"/>
      <c r="K361" s="100"/>
      <c r="L361" s="103">
        <f t="shared" si="76"/>
        <v>0</v>
      </c>
      <c r="M361" s="100"/>
      <c r="N361" s="100"/>
      <c r="O361" s="104">
        <f t="shared" si="77"/>
        <v>0</v>
      </c>
      <c r="P361" s="242"/>
      <c r="Q361" s="242"/>
      <c r="R361" s="254"/>
      <c r="S361" s="52"/>
      <c r="T361" s="99"/>
      <c r="U361" s="105"/>
      <c r="V361" s="105"/>
      <c r="W361" s="246"/>
      <c r="X361" s="191"/>
      <c r="Y361" s="191"/>
      <c r="Z361" s="247"/>
      <c r="AA361" s="246"/>
      <c r="AB361" s="246"/>
      <c r="AC361" s="242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</row>
    <row r="362" spans="1:49" ht="13.5" customHeight="1">
      <c r="A362" s="242"/>
      <c r="B362" s="242"/>
      <c r="C362" s="246"/>
      <c r="D362" s="247"/>
      <c r="E362" s="242"/>
      <c r="F362" s="242"/>
      <c r="G362" s="52"/>
      <c r="H362" s="99"/>
      <c r="I362" s="100"/>
      <c r="J362" s="101"/>
      <c r="K362" s="100"/>
      <c r="L362" s="103">
        <f t="shared" si="76"/>
        <v>0</v>
      </c>
      <c r="M362" s="100"/>
      <c r="N362" s="100"/>
      <c r="O362" s="104">
        <f t="shared" si="77"/>
        <v>0</v>
      </c>
      <c r="P362" s="242"/>
      <c r="Q362" s="242"/>
      <c r="R362" s="254"/>
      <c r="S362" s="52"/>
      <c r="T362" s="99"/>
      <c r="U362" s="105"/>
      <c r="V362" s="105"/>
      <c r="W362" s="246"/>
      <c r="X362" s="191"/>
      <c r="Y362" s="191"/>
      <c r="Z362" s="247"/>
      <c r="AA362" s="246"/>
      <c r="AB362" s="246"/>
      <c r="AC362" s="242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</row>
    <row r="363" spans="1:49" ht="13.5" customHeight="1">
      <c r="A363" s="242"/>
      <c r="B363" s="242"/>
      <c r="C363" s="246"/>
      <c r="D363" s="247"/>
      <c r="E363" s="242"/>
      <c r="F363" s="242"/>
      <c r="G363" s="52"/>
      <c r="H363" s="99"/>
      <c r="I363" s="100"/>
      <c r="J363" s="101"/>
      <c r="K363" s="100"/>
      <c r="L363" s="103">
        <f t="shared" si="76"/>
        <v>0</v>
      </c>
      <c r="M363" s="100"/>
      <c r="N363" s="100"/>
      <c r="O363" s="104">
        <f t="shared" si="77"/>
        <v>0</v>
      </c>
      <c r="P363" s="242"/>
      <c r="Q363" s="242"/>
      <c r="R363" s="254"/>
      <c r="S363" s="52"/>
      <c r="T363" s="99"/>
      <c r="U363" s="105"/>
      <c r="V363" s="105"/>
      <c r="W363" s="246"/>
      <c r="X363" s="191"/>
      <c r="Y363" s="191"/>
      <c r="Z363" s="247"/>
      <c r="AA363" s="246"/>
      <c r="AB363" s="246"/>
      <c r="AC363" s="242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</row>
    <row r="364" spans="1:49" ht="13.5" customHeight="1">
      <c r="A364" s="242"/>
      <c r="B364" s="242"/>
      <c r="C364" s="246"/>
      <c r="D364" s="247"/>
      <c r="E364" s="242"/>
      <c r="F364" s="242"/>
      <c r="G364" s="52"/>
      <c r="H364" s="99"/>
      <c r="I364" s="100"/>
      <c r="J364" s="101"/>
      <c r="K364" s="100"/>
      <c r="L364" s="103">
        <f t="shared" si="76"/>
        <v>0</v>
      </c>
      <c r="M364" s="100"/>
      <c r="N364" s="100"/>
      <c r="O364" s="104">
        <f t="shared" si="77"/>
        <v>0</v>
      </c>
      <c r="P364" s="242"/>
      <c r="Q364" s="242"/>
      <c r="R364" s="254"/>
      <c r="S364" s="52"/>
      <c r="T364" s="99"/>
      <c r="U364" s="105"/>
      <c r="V364" s="105"/>
      <c r="W364" s="246"/>
      <c r="X364" s="191"/>
      <c r="Y364" s="191"/>
      <c r="Z364" s="247"/>
      <c r="AA364" s="246"/>
      <c r="AB364" s="246"/>
      <c r="AC364" s="242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</row>
    <row r="365" spans="1:49" ht="13.5" customHeight="1">
      <c r="A365" s="243"/>
      <c r="B365" s="243"/>
      <c r="C365" s="248"/>
      <c r="D365" s="249"/>
      <c r="E365" s="243"/>
      <c r="F365" s="243"/>
      <c r="G365" s="106"/>
      <c r="H365" s="107"/>
      <c r="I365" s="108"/>
      <c r="J365" s="109"/>
      <c r="K365" s="108"/>
      <c r="L365" s="111">
        <f>SUM(L357:L364)</f>
        <v>0</v>
      </c>
      <c r="M365" s="108"/>
      <c r="N365" s="108"/>
      <c r="O365" s="111">
        <f>SUM(O357:O364)</f>
        <v>0</v>
      </c>
      <c r="P365" s="243"/>
      <c r="Q365" s="243"/>
      <c r="R365" s="255"/>
      <c r="S365" s="106"/>
      <c r="T365" s="107"/>
      <c r="U365" s="112"/>
      <c r="V365" s="112"/>
      <c r="W365" s="248"/>
      <c r="X365" s="169"/>
      <c r="Y365" s="169"/>
      <c r="Z365" s="249"/>
      <c r="AA365" s="248"/>
      <c r="AB365" s="248"/>
      <c r="AC365" s="243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</row>
    <row r="366" spans="1:49" ht="13.5" customHeight="1">
      <c r="A366" s="241"/>
      <c r="B366" s="241">
        <v>39</v>
      </c>
      <c r="C366" s="244"/>
      <c r="D366" s="245"/>
      <c r="E366" s="250"/>
      <c r="F366" s="251"/>
      <c r="G366" s="52"/>
      <c r="H366" s="99"/>
      <c r="I366" s="100"/>
      <c r="J366" s="101"/>
      <c r="K366" s="100"/>
      <c r="L366" s="103">
        <f t="shared" ref="L366:L373" si="78">I366*J366</f>
        <v>0</v>
      </c>
      <c r="M366" s="100"/>
      <c r="N366" s="100"/>
      <c r="O366" s="104">
        <f t="shared" ref="O366:O373" si="79">M366*N366</f>
        <v>0</v>
      </c>
      <c r="P366" s="252">
        <f>O374</f>
        <v>0</v>
      </c>
      <c r="Q366" s="241"/>
      <c r="R366" s="253"/>
      <c r="S366" s="52"/>
      <c r="T366" s="99"/>
      <c r="U366" s="105"/>
      <c r="V366" s="105"/>
      <c r="W366" s="256"/>
      <c r="X366" s="191"/>
      <c r="Y366" s="191"/>
      <c r="Z366" s="247"/>
      <c r="AA366" s="244"/>
      <c r="AB366" s="244"/>
      <c r="AC366" s="241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</row>
    <row r="367" spans="1:49" ht="13.5" customHeight="1">
      <c r="A367" s="242"/>
      <c r="B367" s="242"/>
      <c r="C367" s="246"/>
      <c r="D367" s="247"/>
      <c r="E367" s="242"/>
      <c r="F367" s="242"/>
      <c r="G367" s="52"/>
      <c r="H367" s="99"/>
      <c r="I367" s="100"/>
      <c r="J367" s="101"/>
      <c r="K367" s="100"/>
      <c r="L367" s="103">
        <f t="shared" si="78"/>
        <v>0</v>
      </c>
      <c r="M367" s="100"/>
      <c r="N367" s="100"/>
      <c r="O367" s="104">
        <f t="shared" si="79"/>
        <v>0</v>
      </c>
      <c r="P367" s="242"/>
      <c r="Q367" s="242"/>
      <c r="R367" s="254"/>
      <c r="S367" s="52"/>
      <c r="T367" s="99"/>
      <c r="U367" s="105"/>
      <c r="V367" s="105"/>
      <c r="W367" s="246"/>
      <c r="X367" s="191"/>
      <c r="Y367" s="191"/>
      <c r="Z367" s="247"/>
      <c r="AA367" s="246"/>
      <c r="AB367" s="246"/>
      <c r="AC367" s="242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</row>
    <row r="368" spans="1:49" ht="13.5" customHeight="1">
      <c r="A368" s="242"/>
      <c r="B368" s="242"/>
      <c r="C368" s="246"/>
      <c r="D368" s="247"/>
      <c r="E368" s="242"/>
      <c r="F368" s="242"/>
      <c r="G368" s="52"/>
      <c r="H368" s="99"/>
      <c r="I368" s="100"/>
      <c r="J368" s="101"/>
      <c r="K368" s="100"/>
      <c r="L368" s="103">
        <f t="shared" si="78"/>
        <v>0</v>
      </c>
      <c r="M368" s="100"/>
      <c r="N368" s="100"/>
      <c r="O368" s="104">
        <f t="shared" si="79"/>
        <v>0</v>
      </c>
      <c r="P368" s="242"/>
      <c r="Q368" s="242"/>
      <c r="R368" s="254"/>
      <c r="S368" s="52"/>
      <c r="T368" s="99"/>
      <c r="U368" s="105"/>
      <c r="V368" s="105"/>
      <c r="W368" s="246"/>
      <c r="X368" s="191"/>
      <c r="Y368" s="191"/>
      <c r="Z368" s="247"/>
      <c r="AA368" s="246"/>
      <c r="AB368" s="246"/>
      <c r="AC368" s="242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</row>
    <row r="369" spans="1:49" ht="13.5" customHeight="1">
      <c r="A369" s="242"/>
      <c r="B369" s="242"/>
      <c r="C369" s="246"/>
      <c r="D369" s="247"/>
      <c r="E369" s="242"/>
      <c r="F369" s="242"/>
      <c r="G369" s="52"/>
      <c r="H369" s="99"/>
      <c r="I369" s="100"/>
      <c r="J369" s="101"/>
      <c r="K369" s="100"/>
      <c r="L369" s="103">
        <f t="shared" si="78"/>
        <v>0</v>
      </c>
      <c r="M369" s="100"/>
      <c r="N369" s="100"/>
      <c r="O369" s="104">
        <f t="shared" si="79"/>
        <v>0</v>
      </c>
      <c r="P369" s="242"/>
      <c r="Q369" s="242"/>
      <c r="R369" s="254"/>
      <c r="S369" s="52"/>
      <c r="T369" s="99"/>
      <c r="U369" s="105"/>
      <c r="V369" s="105"/>
      <c r="W369" s="246"/>
      <c r="X369" s="191"/>
      <c r="Y369" s="191"/>
      <c r="Z369" s="247"/>
      <c r="AA369" s="246"/>
      <c r="AB369" s="246"/>
      <c r="AC369" s="242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</row>
    <row r="370" spans="1:49" ht="13.5" customHeight="1">
      <c r="A370" s="242"/>
      <c r="B370" s="242"/>
      <c r="C370" s="246"/>
      <c r="D370" s="247"/>
      <c r="E370" s="242"/>
      <c r="F370" s="242"/>
      <c r="G370" s="52"/>
      <c r="H370" s="99"/>
      <c r="I370" s="100"/>
      <c r="J370" s="101"/>
      <c r="K370" s="100"/>
      <c r="L370" s="103">
        <f t="shared" si="78"/>
        <v>0</v>
      </c>
      <c r="M370" s="100"/>
      <c r="N370" s="100"/>
      <c r="O370" s="104">
        <f t="shared" si="79"/>
        <v>0</v>
      </c>
      <c r="P370" s="242"/>
      <c r="Q370" s="242"/>
      <c r="R370" s="254"/>
      <c r="S370" s="52"/>
      <c r="T370" s="99"/>
      <c r="U370" s="105"/>
      <c r="V370" s="105"/>
      <c r="W370" s="246"/>
      <c r="X370" s="191"/>
      <c r="Y370" s="191"/>
      <c r="Z370" s="247"/>
      <c r="AA370" s="246"/>
      <c r="AB370" s="246"/>
      <c r="AC370" s="242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</row>
    <row r="371" spans="1:49" ht="13.5" customHeight="1">
      <c r="A371" s="242"/>
      <c r="B371" s="242"/>
      <c r="C371" s="246"/>
      <c r="D371" s="247"/>
      <c r="E371" s="242"/>
      <c r="F371" s="242"/>
      <c r="G371" s="52"/>
      <c r="H371" s="99"/>
      <c r="I371" s="100"/>
      <c r="J371" s="101"/>
      <c r="K371" s="100"/>
      <c r="L371" s="103">
        <f t="shared" si="78"/>
        <v>0</v>
      </c>
      <c r="M371" s="100"/>
      <c r="N371" s="100"/>
      <c r="O371" s="104">
        <f t="shared" si="79"/>
        <v>0</v>
      </c>
      <c r="P371" s="242"/>
      <c r="Q371" s="242"/>
      <c r="R371" s="254"/>
      <c r="S371" s="52"/>
      <c r="T371" s="99"/>
      <c r="U371" s="105"/>
      <c r="V371" s="105"/>
      <c r="W371" s="246"/>
      <c r="X371" s="191"/>
      <c r="Y371" s="191"/>
      <c r="Z371" s="247"/>
      <c r="AA371" s="246"/>
      <c r="AB371" s="246"/>
      <c r="AC371" s="242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</row>
    <row r="372" spans="1:49" ht="13.5" customHeight="1">
      <c r="A372" s="242"/>
      <c r="B372" s="242"/>
      <c r="C372" s="246"/>
      <c r="D372" s="247"/>
      <c r="E372" s="242"/>
      <c r="F372" s="242"/>
      <c r="G372" s="52"/>
      <c r="H372" s="99"/>
      <c r="I372" s="100"/>
      <c r="J372" s="101"/>
      <c r="K372" s="100"/>
      <c r="L372" s="103">
        <f t="shared" si="78"/>
        <v>0</v>
      </c>
      <c r="M372" s="100"/>
      <c r="N372" s="100"/>
      <c r="O372" s="104">
        <f t="shared" si="79"/>
        <v>0</v>
      </c>
      <c r="P372" s="242"/>
      <c r="Q372" s="242"/>
      <c r="R372" s="254"/>
      <c r="S372" s="52"/>
      <c r="T372" s="99"/>
      <c r="U372" s="105"/>
      <c r="V372" s="105"/>
      <c r="W372" s="246"/>
      <c r="X372" s="191"/>
      <c r="Y372" s="191"/>
      <c r="Z372" s="247"/>
      <c r="AA372" s="246"/>
      <c r="AB372" s="246"/>
      <c r="AC372" s="242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</row>
    <row r="373" spans="1:49" ht="13.5" customHeight="1">
      <c r="A373" s="242"/>
      <c r="B373" s="242"/>
      <c r="C373" s="246"/>
      <c r="D373" s="247"/>
      <c r="E373" s="242"/>
      <c r="F373" s="242"/>
      <c r="G373" s="52"/>
      <c r="H373" s="99"/>
      <c r="I373" s="100"/>
      <c r="J373" s="101"/>
      <c r="K373" s="100"/>
      <c r="L373" s="103">
        <f t="shared" si="78"/>
        <v>0</v>
      </c>
      <c r="M373" s="100"/>
      <c r="N373" s="100"/>
      <c r="O373" s="104">
        <f t="shared" si="79"/>
        <v>0</v>
      </c>
      <c r="P373" s="242"/>
      <c r="Q373" s="242"/>
      <c r="R373" s="254"/>
      <c r="S373" s="52"/>
      <c r="T373" s="99"/>
      <c r="U373" s="105"/>
      <c r="V373" s="105"/>
      <c r="W373" s="246"/>
      <c r="X373" s="191"/>
      <c r="Y373" s="191"/>
      <c r="Z373" s="247"/>
      <c r="AA373" s="246"/>
      <c r="AB373" s="246"/>
      <c r="AC373" s="242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</row>
    <row r="374" spans="1:49" ht="13.5" customHeight="1">
      <c r="A374" s="243"/>
      <c r="B374" s="243"/>
      <c r="C374" s="248"/>
      <c r="D374" s="249"/>
      <c r="E374" s="243"/>
      <c r="F374" s="243"/>
      <c r="G374" s="106"/>
      <c r="H374" s="107"/>
      <c r="I374" s="108"/>
      <c r="J374" s="109"/>
      <c r="K374" s="108"/>
      <c r="L374" s="111">
        <f>SUM(L366:L373)</f>
        <v>0</v>
      </c>
      <c r="M374" s="108"/>
      <c r="N374" s="108"/>
      <c r="O374" s="111">
        <f>SUM(O366:O373)</f>
        <v>0</v>
      </c>
      <c r="P374" s="243"/>
      <c r="Q374" s="243"/>
      <c r="R374" s="255"/>
      <c r="S374" s="106"/>
      <c r="T374" s="107"/>
      <c r="U374" s="112"/>
      <c r="V374" s="112"/>
      <c r="W374" s="248"/>
      <c r="X374" s="169"/>
      <c r="Y374" s="169"/>
      <c r="Z374" s="249"/>
      <c r="AA374" s="248"/>
      <c r="AB374" s="248"/>
      <c r="AC374" s="243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</row>
    <row r="375" spans="1:49" ht="13.5" customHeight="1">
      <c r="A375" s="241"/>
      <c r="B375" s="241">
        <v>40</v>
      </c>
      <c r="C375" s="244"/>
      <c r="D375" s="245"/>
      <c r="E375" s="250"/>
      <c r="F375" s="251"/>
      <c r="G375" s="52"/>
      <c r="H375" s="99"/>
      <c r="I375" s="100"/>
      <c r="J375" s="101"/>
      <c r="K375" s="100"/>
      <c r="L375" s="103">
        <f t="shared" ref="L375:L382" si="80">I375*J375</f>
        <v>0</v>
      </c>
      <c r="M375" s="100"/>
      <c r="N375" s="100"/>
      <c r="O375" s="104">
        <f t="shared" ref="O375:O382" si="81">M375*N375</f>
        <v>0</v>
      </c>
      <c r="P375" s="252">
        <f>O383</f>
        <v>0</v>
      </c>
      <c r="Q375" s="241"/>
      <c r="R375" s="253"/>
      <c r="S375" s="52"/>
      <c r="T375" s="99"/>
      <c r="U375" s="105"/>
      <c r="V375" s="105"/>
      <c r="W375" s="256"/>
      <c r="X375" s="191"/>
      <c r="Y375" s="191"/>
      <c r="Z375" s="247"/>
      <c r="AA375" s="244"/>
      <c r="AB375" s="244"/>
      <c r="AC375" s="241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</row>
    <row r="376" spans="1:49" ht="13.5" customHeight="1">
      <c r="A376" s="242"/>
      <c r="B376" s="242"/>
      <c r="C376" s="246"/>
      <c r="D376" s="247"/>
      <c r="E376" s="242"/>
      <c r="F376" s="242"/>
      <c r="G376" s="52"/>
      <c r="H376" s="99"/>
      <c r="I376" s="100"/>
      <c r="J376" s="101"/>
      <c r="K376" s="100"/>
      <c r="L376" s="103">
        <f t="shared" si="80"/>
        <v>0</v>
      </c>
      <c r="M376" s="100"/>
      <c r="N376" s="100"/>
      <c r="O376" s="104">
        <f t="shared" si="81"/>
        <v>0</v>
      </c>
      <c r="P376" s="242"/>
      <c r="Q376" s="242"/>
      <c r="R376" s="254"/>
      <c r="S376" s="52"/>
      <c r="T376" s="99"/>
      <c r="U376" s="105"/>
      <c r="V376" s="105"/>
      <c r="W376" s="246"/>
      <c r="X376" s="191"/>
      <c r="Y376" s="191"/>
      <c r="Z376" s="247"/>
      <c r="AA376" s="246"/>
      <c r="AB376" s="246"/>
      <c r="AC376" s="242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</row>
    <row r="377" spans="1:49" ht="13.5" customHeight="1">
      <c r="A377" s="242"/>
      <c r="B377" s="242"/>
      <c r="C377" s="246"/>
      <c r="D377" s="247"/>
      <c r="E377" s="242"/>
      <c r="F377" s="242"/>
      <c r="G377" s="52"/>
      <c r="H377" s="99"/>
      <c r="I377" s="100"/>
      <c r="J377" s="101"/>
      <c r="K377" s="100"/>
      <c r="L377" s="103">
        <f t="shared" si="80"/>
        <v>0</v>
      </c>
      <c r="M377" s="100"/>
      <c r="N377" s="100"/>
      <c r="O377" s="104">
        <f t="shared" si="81"/>
        <v>0</v>
      </c>
      <c r="P377" s="242"/>
      <c r="Q377" s="242"/>
      <c r="R377" s="254"/>
      <c r="S377" s="52"/>
      <c r="T377" s="99"/>
      <c r="U377" s="105"/>
      <c r="V377" s="105"/>
      <c r="W377" s="246"/>
      <c r="X377" s="191"/>
      <c r="Y377" s="191"/>
      <c r="Z377" s="247"/>
      <c r="AA377" s="246"/>
      <c r="AB377" s="246"/>
      <c r="AC377" s="242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</row>
    <row r="378" spans="1:49" ht="13.5" customHeight="1">
      <c r="A378" s="242"/>
      <c r="B378" s="242"/>
      <c r="C378" s="246"/>
      <c r="D378" s="247"/>
      <c r="E378" s="242"/>
      <c r="F378" s="242"/>
      <c r="G378" s="52"/>
      <c r="H378" s="99"/>
      <c r="I378" s="100"/>
      <c r="J378" s="101"/>
      <c r="K378" s="100"/>
      <c r="L378" s="103">
        <f t="shared" si="80"/>
        <v>0</v>
      </c>
      <c r="M378" s="100"/>
      <c r="N378" s="100"/>
      <c r="O378" s="104">
        <f t="shared" si="81"/>
        <v>0</v>
      </c>
      <c r="P378" s="242"/>
      <c r="Q378" s="242"/>
      <c r="R378" s="254"/>
      <c r="S378" s="52"/>
      <c r="T378" s="99"/>
      <c r="U378" s="105"/>
      <c r="V378" s="105"/>
      <c r="W378" s="246"/>
      <c r="X378" s="191"/>
      <c r="Y378" s="191"/>
      <c r="Z378" s="247"/>
      <c r="AA378" s="246"/>
      <c r="AB378" s="246"/>
      <c r="AC378" s="242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</row>
    <row r="379" spans="1:49" ht="13.5" customHeight="1">
      <c r="A379" s="242"/>
      <c r="B379" s="242"/>
      <c r="C379" s="246"/>
      <c r="D379" s="247"/>
      <c r="E379" s="242"/>
      <c r="F379" s="242"/>
      <c r="G379" s="52"/>
      <c r="H379" s="99"/>
      <c r="I379" s="100"/>
      <c r="J379" s="101"/>
      <c r="K379" s="100"/>
      <c r="L379" s="103">
        <f t="shared" si="80"/>
        <v>0</v>
      </c>
      <c r="M379" s="100"/>
      <c r="N379" s="100"/>
      <c r="O379" s="104">
        <f t="shared" si="81"/>
        <v>0</v>
      </c>
      <c r="P379" s="242"/>
      <c r="Q379" s="242"/>
      <c r="R379" s="254"/>
      <c r="S379" s="52"/>
      <c r="T379" s="99"/>
      <c r="U379" s="105"/>
      <c r="V379" s="105"/>
      <c r="W379" s="246"/>
      <c r="X379" s="191"/>
      <c r="Y379" s="191"/>
      <c r="Z379" s="247"/>
      <c r="AA379" s="246"/>
      <c r="AB379" s="246"/>
      <c r="AC379" s="242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</row>
    <row r="380" spans="1:49" ht="13.5" customHeight="1">
      <c r="A380" s="242"/>
      <c r="B380" s="242"/>
      <c r="C380" s="246"/>
      <c r="D380" s="247"/>
      <c r="E380" s="242"/>
      <c r="F380" s="242"/>
      <c r="G380" s="52"/>
      <c r="H380" s="99"/>
      <c r="I380" s="100"/>
      <c r="J380" s="101"/>
      <c r="K380" s="100"/>
      <c r="L380" s="103">
        <f t="shared" si="80"/>
        <v>0</v>
      </c>
      <c r="M380" s="100"/>
      <c r="N380" s="100"/>
      <c r="O380" s="104">
        <f t="shared" si="81"/>
        <v>0</v>
      </c>
      <c r="P380" s="242"/>
      <c r="Q380" s="242"/>
      <c r="R380" s="254"/>
      <c r="S380" s="52"/>
      <c r="T380" s="99"/>
      <c r="U380" s="105"/>
      <c r="V380" s="105"/>
      <c r="W380" s="246"/>
      <c r="X380" s="191"/>
      <c r="Y380" s="191"/>
      <c r="Z380" s="247"/>
      <c r="AA380" s="246"/>
      <c r="AB380" s="246"/>
      <c r="AC380" s="242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</row>
    <row r="381" spans="1:49" ht="13.5" customHeight="1">
      <c r="A381" s="242"/>
      <c r="B381" s="242"/>
      <c r="C381" s="246"/>
      <c r="D381" s="247"/>
      <c r="E381" s="242"/>
      <c r="F381" s="242"/>
      <c r="G381" s="52"/>
      <c r="H381" s="99"/>
      <c r="I381" s="100"/>
      <c r="J381" s="101"/>
      <c r="K381" s="100"/>
      <c r="L381" s="103">
        <f t="shared" si="80"/>
        <v>0</v>
      </c>
      <c r="M381" s="100"/>
      <c r="N381" s="100"/>
      <c r="O381" s="104">
        <f t="shared" si="81"/>
        <v>0</v>
      </c>
      <c r="P381" s="242"/>
      <c r="Q381" s="242"/>
      <c r="R381" s="254"/>
      <c r="S381" s="52"/>
      <c r="T381" s="99"/>
      <c r="U381" s="105"/>
      <c r="V381" s="105"/>
      <c r="W381" s="246"/>
      <c r="X381" s="191"/>
      <c r="Y381" s="191"/>
      <c r="Z381" s="247"/>
      <c r="AA381" s="246"/>
      <c r="AB381" s="246"/>
      <c r="AC381" s="242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</row>
    <row r="382" spans="1:49" ht="13.5" customHeight="1">
      <c r="A382" s="242"/>
      <c r="B382" s="242"/>
      <c r="C382" s="246"/>
      <c r="D382" s="247"/>
      <c r="E382" s="242"/>
      <c r="F382" s="242"/>
      <c r="G382" s="52"/>
      <c r="H382" s="99"/>
      <c r="I382" s="100"/>
      <c r="J382" s="101"/>
      <c r="K382" s="100"/>
      <c r="L382" s="103">
        <f t="shared" si="80"/>
        <v>0</v>
      </c>
      <c r="M382" s="100"/>
      <c r="N382" s="100"/>
      <c r="O382" s="104">
        <f t="shared" si="81"/>
        <v>0</v>
      </c>
      <c r="P382" s="242"/>
      <c r="Q382" s="242"/>
      <c r="R382" s="254"/>
      <c r="S382" s="52"/>
      <c r="T382" s="99"/>
      <c r="U382" s="105"/>
      <c r="V382" s="105"/>
      <c r="W382" s="246"/>
      <c r="X382" s="191"/>
      <c r="Y382" s="191"/>
      <c r="Z382" s="247"/>
      <c r="AA382" s="246"/>
      <c r="AB382" s="246"/>
      <c r="AC382" s="242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</row>
    <row r="383" spans="1:49" ht="13.5" customHeight="1">
      <c r="A383" s="243"/>
      <c r="B383" s="243"/>
      <c r="C383" s="248"/>
      <c r="D383" s="249"/>
      <c r="E383" s="243"/>
      <c r="F383" s="243"/>
      <c r="G383" s="106"/>
      <c r="H383" s="107"/>
      <c r="I383" s="108"/>
      <c r="J383" s="109"/>
      <c r="K383" s="108"/>
      <c r="L383" s="111">
        <f>SUM(L375:L382)</f>
        <v>0</v>
      </c>
      <c r="M383" s="108"/>
      <c r="N383" s="108"/>
      <c r="O383" s="111">
        <f>SUM(O375:O382)</f>
        <v>0</v>
      </c>
      <c r="P383" s="243"/>
      <c r="Q383" s="243"/>
      <c r="R383" s="255"/>
      <c r="S383" s="106"/>
      <c r="T383" s="107"/>
      <c r="U383" s="112"/>
      <c r="V383" s="112"/>
      <c r="W383" s="248"/>
      <c r="X383" s="169"/>
      <c r="Y383" s="169"/>
      <c r="Z383" s="249"/>
      <c r="AA383" s="248"/>
      <c r="AB383" s="248"/>
      <c r="AC383" s="243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</row>
    <row r="384" spans="1:49" ht="13.5" customHeight="1">
      <c r="A384" s="241"/>
      <c r="B384" s="241">
        <v>41</v>
      </c>
      <c r="C384" s="244"/>
      <c r="D384" s="245"/>
      <c r="E384" s="250"/>
      <c r="F384" s="251"/>
      <c r="G384" s="52"/>
      <c r="H384" s="99"/>
      <c r="I384" s="100"/>
      <c r="J384" s="101"/>
      <c r="K384" s="100"/>
      <c r="L384" s="103">
        <f t="shared" ref="L384:L391" si="82">I384*J384</f>
        <v>0</v>
      </c>
      <c r="M384" s="100"/>
      <c r="N384" s="100"/>
      <c r="O384" s="104">
        <f t="shared" ref="O384:O391" si="83">M384*N384</f>
        <v>0</v>
      </c>
      <c r="P384" s="252">
        <f>O392</f>
        <v>0</v>
      </c>
      <c r="Q384" s="241"/>
      <c r="R384" s="253"/>
      <c r="S384" s="52"/>
      <c r="T384" s="99"/>
      <c r="U384" s="105"/>
      <c r="V384" s="105"/>
      <c r="W384" s="256"/>
      <c r="X384" s="191"/>
      <c r="Y384" s="191"/>
      <c r="Z384" s="247"/>
      <c r="AA384" s="244"/>
      <c r="AB384" s="244"/>
      <c r="AC384" s="241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</row>
    <row r="385" spans="1:49" ht="13.5" customHeight="1">
      <c r="A385" s="242"/>
      <c r="B385" s="242"/>
      <c r="C385" s="246"/>
      <c r="D385" s="247"/>
      <c r="E385" s="242"/>
      <c r="F385" s="242"/>
      <c r="G385" s="52"/>
      <c r="H385" s="99"/>
      <c r="I385" s="100"/>
      <c r="J385" s="101"/>
      <c r="K385" s="100"/>
      <c r="L385" s="103">
        <f t="shared" si="82"/>
        <v>0</v>
      </c>
      <c r="M385" s="100"/>
      <c r="N385" s="100"/>
      <c r="O385" s="104">
        <f t="shared" si="83"/>
        <v>0</v>
      </c>
      <c r="P385" s="242"/>
      <c r="Q385" s="242"/>
      <c r="R385" s="254"/>
      <c r="S385" s="52"/>
      <c r="T385" s="99"/>
      <c r="U385" s="105"/>
      <c r="V385" s="105"/>
      <c r="W385" s="246"/>
      <c r="X385" s="191"/>
      <c r="Y385" s="191"/>
      <c r="Z385" s="247"/>
      <c r="AA385" s="246"/>
      <c r="AB385" s="246"/>
      <c r="AC385" s="242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</row>
    <row r="386" spans="1:49" ht="13.5" customHeight="1">
      <c r="A386" s="242"/>
      <c r="B386" s="242"/>
      <c r="C386" s="246"/>
      <c r="D386" s="247"/>
      <c r="E386" s="242"/>
      <c r="F386" s="242"/>
      <c r="G386" s="52"/>
      <c r="H386" s="99"/>
      <c r="I386" s="100"/>
      <c r="J386" s="101"/>
      <c r="K386" s="100"/>
      <c r="L386" s="103">
        <f t="shared" si="82"/>
        <v>0</v>
      </c>
      <c r="M386" s="100"/>
      <c r="N386" s="100"/>
      <c r="O386" s="104">
        <f t="shared" si="83"/>
        <v>0</v>
      </c>
      <c r="P386" s="242"/>
      <c r="Q386" s="242"/>
      <c r="R386" s="254"/>
      <c r="S386" s="52"/>
      <c r="T386" s="99"/>
      <c r="U386" s="105"/>
      <c r="V386" s="105"/>
      <c r="W386" s="246"/>
      <c r="X386" s="191"/>
      <c r="Y386" s="191"/>
      <c r="Z386" s="247"/>
      <c r="AA386" s="246"/>
      <c r="AB386" s="246"/>
      <c r="AC386" s="242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</row>
    <row r="387" spans="1:49" ht="13.5" customHeight="1">
      <c r="A387" s="242"/>
      <c r="B387" s="242"/>
      <c r="C387" s="246"/>
      <c r="D387" s="247"/>
      <c r="E387" s="242"/>
      <c r="F387" s="242"/>
      <c r="G387" s="52"/>
      <c r="H387" s="99"/>
      <c r="I387" s="100"/>
      <c r="J387" s="101"/>
      <c r="K387" s="100"/>
      <c r="L387" s="103">
        <f t="shared" si="82"/>
        <v>0</v>
      </c>
      <c r="M387" s="100"/>
      <c r="N387" s="100"/>
      <c r="O387" s="104">
        <f t="shared" si="83"/>
        <v>0</v>
      </c>
      <c r="P387" s="242"/>
      <c r="Q387" s="242"/>
      <c r="R387" s="254"/>
      <c r="S387" s="52"/>
      <c r="T387" s="99"/>
      <c r="U387" s="105"/>
      <c r="V387" s="105"/>
      <c r="W387" s="246"/>
      <c r="X387" s="191"/>
      <c r="Y387" s="191"/>
      <c r="Z387" s="247"/>
      <c r="AA387" s="246"/>
      <c r="AB387" s="246"/>
      <c r="AC387" s="242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</row>
    <row r="388" spans="1:49" ht="13.5" customHeight="1">
      <c r="A388" s="242"/>
      <c r="B388" s="242"/>
      <c r="C388" s="246"/>
      <c r="D388" s="247"/>
      <c r="E388" s="242"/>
      <c r="F388" s="242"/>
      <c r="G388" s="52"/>
      <c r="H388" s="99"/>
      <c r="I388" s="100"/>
      <c r="J388" s="101"/>
      <c r="K388" s="100"/>
      <c r="L388" s="103">
        <f t="shared" si="82"/>
        <v>0</v>
      </c>
      <c r="M388" s="100"/>
      <c r="N388" s="100"/>
      <c r="O388" s="104">
        <f t="shared" si="83"/>
        <v>0</v>
      </c>
      <c r="P388" s="242"/>
      <c r="Q388" s="242"/>
      <c r="R388" s="254"/>
      <c r="S388" s="52"/>
      <c r="T388" s="99"/>
      <c r="U388" s="105"/>
      <c r="V388" s="105"/>
      <c r="W388" s="246"/>
      <c r="X388" s="191"/>
      <c r="Y388" s="191"/>
      <c r="Z388" s="247"/>
      <c r="AA388" s="246"/>
      <c r="AB388" s="246"/>
      <c r="AC388" s="242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</row>
    <row r="389" spans="1:49" ht="13.5" customHeight="1">
      <c r="A389" s="242"/>
      <c r="B389" s="242"/>
      <c r="C389" s="246"/>
      <c r="D389" s="247"/>
      <c r="E389" s="242"/>
      <c r="F389" s="242"/>
      <c r="G389" s="52"/>
      <c r="H389" s="99"/>
      <c r="I389" s="100"/>
      <c r="J389" s="101"/>
      <c r="K389" s="100"/>
      <c r="L389" s="103">
        <f t="shared" si="82"/>
        <v>0</v>
      </c>
      <c r="M389" s="100"/>
      <c r="N389" s="100"/>
      <c r="O389" s="104">
        <f t="shared" si="83"/>
        <v>0</v>
      </c>
      <c r="P389" s="242"/>
      <c r="Q389" s="242"/>
      <c r="R389" s="254"/>
      <c r="S389" s="52"/>
      <c r="T389" s="99"/>
      <c r="U389" s="105"/>
      <c r="V389" s="105"/>
      <c r="W389" s="246"/>
      <c r="X389" s="191"/>
      <c r="Y389" s="191"/>
      <c r="Z389" s="247"/>
      <c r="AA389" s="246"/>
      <c r="AB389" s="246"/>
      <c r="AC389" s="242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</row>
    <row r="390" spans="1:49" ht="13.5" customHeight="1">
      <c r="A390" s="242"/>
      <c r="B390" s="242"/>
      <c r="C390" s="246"/>
      <c r="D390" s="247"/>
      <c r="E390" s="242"/>
      <c r="F390" s="242"/>
      <c r="G390" s="52"/>
      <c r="H390" s="99"/>
      <c r="I390" s="100"/>
      <c r="J390" s="101"/>
      <c r="K390" s="100"/>
      <c r="L390" s="103">
        <f t="shared" si="82"/>
        <v>0</v>
      </c>
      <c r="M390" s="100"/>
      <c r="N390" s="100"/>
      <c r="O390" s="104">
        <f t="shared" si="83"/>
        <v>0</v>
      </c>
      <c r="P390" s="242"/>
      <c r="Q390" s="242"/>
      <c r="R390" s="254"/>
      <c r="S390" s="52"/>
      <c r="T390" s="99"/>
      <c r="U390" s="105"/>
      <c r="V390" s="105"/>
      <c r="W390" s="246"/>
      <c r="X390" s="191"/>
      <c r="Y390" s="191"/>
      <c r="Z390" s="247"/>
      <c r="AA390" s="246"/>
      <c r="AB390" s="246"/>
      <c r="AC390" s="242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</row>
    <row r="391" spans="1:49" ht="13.5" customHeight="1">
      <c r="A391" s="242"/>
      <c r="B391" s="242"/>
      <c r="C391" s="246"/>
      <c r="D391" s="247"/>
      <c r="E391" s="242"/>
      <c r="F391" s="242"/>
      <c r="G391" s="52"/>
      <c r="H391" s="99"/>
      <c r="I391" s="100"/>
      <c r="J391" s="101"/>
      <c r="K391" s="100"/>
      <c r="L391" s="103">
        <f t="shared" si="82"/>
        <v>0</v>
      </c>
      <c r="M391" s="100"/>
      <c r="N391" s="100"/>
      <c r="O391" s="104">
        <f t="shared" si="83"/>
        <v>0</v>
      </c>
      <c r="P391" s="242"/>
      <c r="Q391" s="242"/>
      <c r="R391" s="254"/>
      <c r="S391" s="52"/>
      <c r="T391" s="99"/>
      <c r="U391" s="105"/>
      <c r="V391" s="105"/>
      <c r="W391" s="246"/>
      <c r="X391" s="191"/>
      <c r="Y391" s="191"/>
      <c r="Z391" s="247"/>
      <c r="AA391" s="246"/>
      <c r="AB391" s="246"/>
      <c r="AC391" s="242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</row>
    <row r="392" spans="1:49" ht="13.5" customHeight="1">
      <c r="A392" s="243"/>
      <c r="B392" s="243"/>
      <c r="C392" s="248"/>
      <c r="D392" s="249"/>
      <c r="E392" s="243"/>
      <c r="F392" s="243"/>
      <c r="G392" s="106"/>
      <c r="H392" s="107"/>
      <c r="I392" s="108"/>
      <c r="J392" s="109"/>
      <c r="K392" s="108"/>
      <c r="L392" s="111">
        <f>SUM(L384:L391)</f>
        <v>0</v>
      </c>
      <c r="M392" s="108"/>
      <c r="N392" s="108"/>
      <c r="O392" s="111">
        <f>SUM(O384:O391)</f>
        <v>0</v>
      </c>
      <c r="P392" s="243"/>
      <c r="Q392" s="243"/>
      <c r="R392" s="255"/>
      <c r="S392" s="106"/>
      <c r="T392" s="107"/>
      <c r="U392" s="112"/>
      <c r="V392" s="112"/>
      <c r="W392" s="248"/>
      <c r="X392" s="169"/>
      <c r="Y392" s="169"/>
      <c r="Z392" s="249"/>
      <c r="AA392" s="248"/>
      <c r="AB392" s="248"/>
      <c r="AC392" s="243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</row>
    <row r="393" spans="1:49" ht="13.5" customHeight="1">
      <c r="A393" s="241"/>
      <c r="B393" s="241">
        <v>42</v>
      </c>
      <c r="C393" s="244"/>
      <c r="D393" s="245"/>
      <c r="E393" s="250"/>
      <c r="F393" s="251"/>
      <c r="G393" s="52"/>
      <c r="H393" s="99"/>
      <c r="I393" s="100"/>
      <c r="J393" s="101"/>
      <c r="K393" s="100"/>
      <c r="L393" s="103">
        <f t="shared" ref="L393:L400" si="84">I393*J393</f>
        <v>0</v>
      </c>
      <c r="M393" s="100"/>
      <c r="N393" s="100"/>
      <c r="O393" s="104">
        <f t="shared" ref="O393:O400" si="85">M393*N393</f>
        <v>0</v>
      </c>
      <c r="P393" s="252">
        <f>O401</f>
        <v>0</v>
      </c>
      <c r="Q393" s="241"/>
      <c r="R393" s="253"/>
      <c r="S393" s="52"/>
      <c r="T393" s="99"/>
      <c r="U393" s="105"/>
      <c r="V393" s="105"/>
      <c r="W393" s="256"/>
      <c r="X393" s="191"/>
      <c r="Y393" s="191"/>
      <c r="Z393" s="247"/>
      <c r="AA393" s="244"/>
      <c r="AB393" s="244"/>
      <c r="AC393" s="241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</row>
    <row r="394" spans="1:49" ht="13.5" customHeight="1">
      <c r="A394" s="242"/>
      <c r="B394" s="242"/>
      <c r="C394" s="246"/>
      <c r="D394" s="247"/>
      <c r="E394" s="242"/>
      <c r="F394" s="242"/>
      <c r="G394" s="52"/>
      <c r="H394" s="99"/>
      <c r="I394" s="100"/>
      <c r="J394" s="101"/>
      <c r="K394" s="100"/>
      <c r="L394" s="103">
        <f t="shared" si="84"/>
        <v>0</v>
      </c>
      <c r="M394" s="100"/>
      <c r="N394" s="100"/>
      <c r="O394" s="104">
        <f t="shared" si="85"/>
        <v>0</v>
      </c>
      <c r="P394" s="242"/>
      <c r="Q394" s="242"/>
      <c r="R394" s="254"/>
      <c r="S394" s="52"/>
      <c r="T394" s="99"/>
      <c r="U394" s="105"/>
      <c r="V394" s="105"/>
      <c r="W394" s="246"/>
      <c r="X394" s="191"/>
      <c r="Y394" s="191"/>
      <c r="Z394" s="247"/>
      <c r="AA394" s="246"/>
      <c r="AB394" s="246"/>
      <c r="AC394" s="242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</row>
    <row r="395" spans="1:49" ht="13.5" customHeight="1">
      <c r="A395" s="242"/>
      <c r="B395" s="242"/>
      <c r="C395" s="246"/>
      <c r="D395" s="247"/>
      <c r="E395" s="242"/>
      <c r="F395" s="242"/>
      <c r="G395" s="52"/>
      <c r="H395" s="99"/>
      <c r="I395" s="100"/>
      <c r="J395" s="101"/>
      <c r="K395" s="100"/>
      <c r="L395" s="103">
        <f t="shared" si="84"/>
        <v>0</v>
      </c>
      <c r="M395" s="100"/>
      <c r="N395" s="100"/>
      <c r="O395" s="104">
        <f t="shared" si="85"/>
        <v>0</v>
      </c>
      <c r="P395" s="242"/>
      <c r="Q395" s="242"/>
      <c r="R395" s="254"/>
      <c r="S395" s="52"/>
      <c r="T395" s="99"/>
      <c r="U395" s="105"/>
      <c r="V395" s="105"/>
      <c r="W395" s="246"/>
      <c r="X395" s="191"/>
      <c r="Y395" s="191"/>
      <c r="Z395" s="247"/>
      <c r="AA395" s="246"/>
      <c r="AB395" s="246"/>
      <c r="AC395" s="242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</row>
    <row r="396" spans="1:49" ht="13.5" customHeight="1">
      <c r="A396" s="242"/>
      <c r="B396" s="242"/>
      <c r="C396" s="246"/>
      <c r="D396" s="247"/>
      <c r="E396" s="242"/>
      <c r="F396" s="242"/>
      <c r="G396" s="52"/>
      <c r="H396" s="99"/>
      <c r="I396" s="100"/>
      <c r="J396" s="101"/>
      <c r="K396" s="100"/>
      <c r="L396" s="103">
        <f t="shared" si="84"/>
        <v>0</v>
      </c>
      <c r="M396" s="100"/>
      <c r="N396" s="100"/>
      <c r="O396" s="104">
        <f t="shared" si="85"/>
        <v>0</v>
      </c>
      <c r="P396" s="242"/>
      <c r="Q396" s="242"/>
      <c r="R396" s="254"/>
      <c r="S396" s="52"/>
      <c r="T396" s="99"/>
      <c r="U396" s="105"/>
      <c r="V396" s="105"/>
      <c r="W396" s="246"/>
      <c r="X396" s="191"/>
      <c r="Y396" s="191"/>
      <c r="Z396" s="247"/>
      <c r="AA396" s="246"/>
      <c r="AB396" s="246"/>
      <c r="AC396" s="242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</row>
    <row r="397" spans="1:49" ht="13.5" customHeight="1">
      <c r="A397" s="242"/>
      <c r="B397" s="242"/>
      <c r="C397" s="246"/>
      <c r="D397" s="247"/>
      <c r="E397" s="242"/>
      <c r="F397" s="242"/>
      <c r="G397" s="52"/>
      <c r="H397" s="99"/>
      <c r="I397" s="100"/>
      <c r="J397" s="101"/>
      <c r="K397" s="100"/>
      <c r="L397" s="103">
        <f t="shared" si="84"/>
        <v>0</v>
      </c>
      <c r="M397" s="100"/>
      <c r="N397" s="100"/>
      <c r="O397" s="104">
        <f t="shared" si="85"/>
        <v>0</v>
      </c>
      <c r="P397" s="242"/>
      <c r="Q397" s="242"/>
      <c r="R397" s="254"/>
      <c r="S397" s="52"/>
      <c r="T397" s="99"/>
      <c r="U397" s="105"/>
      <c r="V397" s="105"/>
      <c r="W397" s="246"/>
      <c r="X397" s="191"/>
      <c r="Y397" s="191"/>
      <c r="Z397" s="247"/>
      <c r="AA397" s="246"/>
      <c r="AB397" s="246"/>
      <c r="AC397" s="242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</row>
    <row r="398" spans="1:49" ht="13.5" customHeight="1">
      <c r="A398" s="242"/>
      <c r="B398" s="242"/>
      <c r="C398" s="246"/>
      <c r="D398" s="247"/>
      <c r="E398" s="242"/>
      <c r="F398" s="242"/>
      <c r="G398" s="52"/>
      <c r="H398" s="99"/>
      <c r="I398" s="100"/>
      <c r="J398" s="101"/>
      <c r="K398" s="100"/>
      <c r="L398" s="103">
        <f t="shared" si="84"/>
        <v>0</v>
      </c>
      <c r="M398" s="100"/>
      <c r="N398" s="100"/>
      <c r="O398" s="104">
        <f t="shared" si="85"/>
        <v>0</v>
      </c>
      <c r="P398" s="242"/>
      <c r="Q398" s="242"/>
      <c r="R398" s="254"/>
      <c r="S398" s="52"/>
      <c r="T398" s="99"/>
      <c r="U398" s="105"/>
      <c r="V398" s="105"/>
      <c r="W398" s="246"/>
      <c r="X398" s="191"/>
      <c r="Y398" s="191"/>
      <c r="Z398" s="247"/>
      <c r="AA398" s="246"/>
      <c r="AB398" s="246"/>
      <c r="AC398" s="242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</row>
    <row r="399" spans="1:49" ht="13.5" customHeight="1">
      <c r="A399" s="242"/>
      <c r="B399" s="242"/>
      <c r="C399" s="246"/>
      <c r="D399" s="247"/>
      <c r="E399" s="242"/>
      <c r="F399" s="242"/>
      <c r="G399" s="52"/>
      <c r="H399" s="99"/>
      <c r="I399" s="100"/>
      <c r="J399" s="101"/>
      <c r="K399" s="100"/>
      <c r="L399" s="103">
        <f t="shared" si="84"/>
        <v>0</v>
      </c>
      <c r="M399" s="100"/>
      <c r="N399" s="100"/>
      <c r="O399" s="104">
        <f t="shared" si="85"/>
        <v>0</v>
      </c>
      <c r="P399" s="242"/>
      <c r="Q399" s="242"/>
      <c r="R399" s="254"/>
      <c r="S399" s="52"/>
      <c r="T399" s="99"/>
      <c r="U399" s="105"/>
      <c r="V399" s="105"/>
      <c r="W399" s="246"/>
      <c r="X399" s="191"/>
      <c r="Y399" s="191"/>
      <c r="Z399" s="247"/>
      <c r="AA399" s="246"/>
      <c r="AB399" s="246"/>
      <c r="AC399" s="242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</row>
    <row r="400" spans="1:49" ht="13.5" customHeight="1">
      <c r="A400" s="242"/>
      <c r="B400" s="242"/>
      <c r="C400" s="246"/>
      <c r="D400" s="247"/>
      <c r="E400" s="242"/>
      <c r="F400" s="242"/>
      <c r="G400" s="52"/>
      <c r="H400" s="99"/>
      <c r="I400" s="100"/>
      <c r="J400" s="101"/>
      <c r="K400" s="100"/>
      <c r="L400" s="103">
        <f t="shared" si="84"/>
        <v>0</v>
      </c>
      <c r="M400" s="100"/>
      <c r="N400" s="100"/>
      <c r="O400" s="104">
        <f t="shared" si="85"/>
        <v>0</v>
      </c>
      <c r="P400" s="242"/>
      <c r="Q400" s="242"/>
      <c r="R400" s="254"/>
      <c r="S400" s="52"/>
      <c r="T400" s="99"/>
      <c r="U400" s="105"/>
      <c r="V400" s="105"/>
      <c r="W400" s="246"/>
      <c r="X400" s="191"/>
      <c r="Y400" s="191"/>
      <c r="Z400" s="247"/>
      <c r="AA400" s="246"/>
      <c r="AB400" s="246"/>
      <c r="AC400" s="242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</row>
    <row r="401" spans="1:49" ht="13.5" customHeight="1">
      <c r="A401" s="243"/>
      <c r="B401" s="243"/>
      <c r="C401" s="248"/>
      <c r="D401" s="249"/>
      <c r="E401" s="243"/>
      <c r="F401" s="243"/>
      <c r="G401" s="106"/>
      <c r="H401" s="107"/>
      <c r="I401" s="108"/>
      <c r="J401" s="109"/>
      <c r="K401" s="108"/>
      <c r="L401" s="111">
        <f>SUM(L393:L400)</f>
        <v>0</v>
      </c>
      <c r="M401" s="108"/>
      <c r="N401" s="108"/>
      <c r="O401" s="111">
        <f>SUM(O393:O400)</f>
        <v>0</v>
      </c>
      <c r="P401" s="243"/>
      <c r="Q401" s="243"/>
      <c r="R401" s="255"/>
      <c r="S401" s="106"/>
      <c r="T401" s="107"/>
      <c r="U401" s="112"/>
      <c r="V401" s="112"/>
      <c r="W401" s="248"/>
      <c r="X401" s="169"/>
      <c r="Y401" s="169"/>
      <c r="Z401" s="249"/>
      <c r="AA401" s="248"/>
      <c r="AB401" s="248"/>
      <c r="AC401" s="243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</row>
    <row r="402" spans="1:49" ht="13.5" customHeight="1">
      <c r="A402" s="241"/>
      <c r="B402" s="241">
        <v>43</v>
      </c>
      <c r="C402" s="244"/>
      <c r="D402" s="245"/>
      <c r="E402" s="250"/>
      <c r="F402" s="251"/>
      <c r="G402" s="52"/>
      <c r="H402" s="99"/>
      <c r="I402" s="100"/>
      <c r="J402" s="101"/>
      <c r="K402" s="100"/>
      <c r="L402" s="103">
        <f t="shared" ref="L402:L409" si="86">I402*J402</f>
        <v>0</v>
      </c>
      <c r="M402" s="100"/>
      <c r="N402" s="100"/>
      <c r="O402" s="104">
        <f t="shared" ref="O402:O409" si="87">M402*N402</f>
        <v>0</v>
      </c>
      <c r="P402" s="252">
        <f>O410</f>
        <v>0</v>
      </c>
      <c r="Q402" s="241"/>
      <c r="R402" s="253"/>
      <c r="S402" s="52"/>
      <c r="T402" s="99"/>
      <c r="U402" s="105"/>
      <c r="V402" s="105"/>
      <c r="W402" s="256"/>
      <c r="X402" s="191"/>
      <c r="Y402" s="191"/>
      <c r="Z402" s="247"/>
      <c r="AA402" s="244"/>
      <c r="AB402" s="244"/>
      <c r="AC402" s="241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</row>
    <row r="403" spans="1:49" ht="13.5" customHeight="1">
      <c r="A403" s="242"/>
      <c r="B403" s="242"/>
      <c r="C403" s="246"/>
      <c r="D403" s="247"/>
      <c r="E403" s="242"/>
      <c r="F403" s="242"/>
      <c r="G403" s="52"/>
      <c r="H403" s="99"/>
      <c r="I403" s="100"/>
      <c r="J403" s="101"/>
      <c r="K403" s="100"/>
      <c r="L403" s="103">
        <f t="shared" si="86"/>
        <v>0</v>
      </c>
      <c r="M403" s="100"/>
      <c r="N403" s="100"/>
      <c r="O403" s="104">
        <f t="shared" si="87"/>
        <v>0</v>
      </c>
      <c r="P403" s="242"/>
      <c r="Q403" s="242"/>
      <c r="R403" s="254"/>
      <c r="S403" s="52"/>
      <c r="T403" s="99"/>
      <c r="U403" s="105"/>
      <c r="V403" s="105"/>
      <c r="W403" s="246"/>
      <c r="X403" s="191"/>
      <c r="Y403" s="191"/>
      <c r="Z403" s="247"/>
      <c r="AA403" s="246"/>
      <c r="AB403" s="246"/>
      <c r="AC403" s="242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</row>
    <row r="404" spans="1:49" ht="13.5" customHeight="1">
      <c r="A404" s="242"/>
      <c r="B404" s="242"/>
      <c r="C404" s="246"/>
      <c r="D404" s="247"/>
      <c r="E404" s="242"/>
      <c r="F404" s="242"/>
      <c r="G404" s="52"/>
      <c r="H404" s="99"/>
      <c r="I404" s="100"/>
      <c r="J404" s="101"/>
      <c r="K404" s="100"/>
      <c r="L404" s="103">
        <f t="shared" si="86"/>
        <v>0</v>
      </c>
      <c r="M404" s="100"/>
      <c r="N404" s="100"/>
      <c r="O404" s="104">
        <f t="shared" si="87"/>
        <v>0</v>
      </c>
      <c r="P404" s="242"/>
      <c r="Q404" s="242"/>
      <c r="R404" s="254"/>
      <c r="S404" s="52"/>
      <c r="T404" s="99"/>
      <c r="U404" s="105"/>
      <c r="V404" s="105"/>
      <c r="W404" s="246"/>
      <c r="X404" s="191"/>
      <c r="Y404" s="191"/>
      <c r="Z404" s="247"/>
      <c r="AA404" s="246"/>
      <c r="AB404" s="246"/>
      <c r="AC404" s="242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</row>
    <row r="405" spans="1:49" ht="13.5" customHeight="1">
      <c r="A405" s="242"/>
      <c r="B405" s="242"/>
      <c r="C405" s="246"/>
      <c r="D405" s="247"/>
      <c r="E405" s="242"/>
      <c r="F405" s="242"/>
      <c r="G405" s="52"/>
      <c r="H405" s="99"/>
      <c r="I405" s="100"/>
      <c r="J405" s="101"/>
      <c r="K405" s="100"/>
      <c r="L405" s="103">
        <f t="shared" si="86"/>
        <v>0</v>
      </c>
      <c r="M405" s="100"/>
      <c r="N405" s="100"/>
      <c r="O405" s="104">
        <f t="shared" si="87"/>
        <v>0</v>
      </c>
      <c r="P405" s="242"/>
      <c r="Q405" s="242"/>
      <c r="R405" s="254"/>
      <c r="S405" s="52"/>
      <c r="T405" s="99"/>
      <c r="U405" s="105"/>
      <c r="V405" s="105"/>
      <c r="W405" s="246"/>
      <c r="X405" s="191"/>
      <c r="Y405" s="191"/>
      <c r="Z405" s="247"/>
      <c r="AA405" s="246"/>
      <c r="AB405" s="246"/>
      <c r="AC405" s="242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</row>
    <row r="406" spans="1:49" ht="13.5" customHeight="1">
      <c r="A406" s="242"/>
      <c r="B406" s="242"/>
      <c r="C406" s="246"/>
      <c r="D406" s="247"/>
      <c r="E406" s="242"/>
      <c r="F406" s="242"/>
      <c r="G406" s="52"/>
      <c r="H406" s="99"/>
      <c r="I406" s="100"/>
      <c r="J406" s="101"/>
      <c r="K406" s="100"/>
      <c r="L406" s="103">
        <f t="shared" si="86"/>
        <v>0</v>
      </c>
      <c r="M406" s="100"/>
      <c r="N406" s="100"/>
      <c r="O406" s="104">
        <f t="shared" si="87"/>
        <v>0</v>
      </c>
      <c r="P406" s="242"/>
      <c r="Q406" s="242"/>
      <c r="R406" s="254"/>
      <c r="S406" s="52"/>
      <c r="T406" s="99"/>
      <c r="U406" s="105"/>
      <c r="V406" s="105"/>
      <c r="W406" s="246"/>
      <c r="X406" s="191"/>
      <c r="Y406" s="191"/>
      <c r="Z406" s="247"/>
      <c r="AA406" s="246"/>
      <c r="AB406" s="246"/>
      <c r="AC406" s="242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</row>
    <row r="407" spans="1:49" ht="13.5" customHeight="1">
      <c r="A407" s="242"/>
      <c r="B407" s="242"/>
      <c r="C407" s="246"/>
      <c r="D407" s="247"/>
      <c r="E407" s="242"/>
      <c r="F407" s="242"/>
      <c r="G407" s="52"/>
      <c r="H407" s="99"/>
      <c r="I407" s="100"/>
      <c r="J407" s="101"/>
      <c r="K407" s="100"/>
      <c r="L407" s="103">
        <f t="shared" si="86"/>
        <v>0</v>
      </c>
      <c r="M407" s="100"/>
      <c r="N407" s="100"/>
      <c r="O407" s="104">
        <f t="shared" si="87"/>
        <v>0</v>
      </c>
      <c r="P407" s="242"/>
      <c r="Q407" s="242"/>
      <c r="R407" s="254"/>
      <c r="S407" s="52"/>
      <c r="T407" s="99"/>
      <c r="U407" s="105"/>
      <c r="V407" s="105"/>
      <c r="W407" s="246"/>
      <c r="X407" s="191"/>
      <c r="Y407" s="191"/>
      <c r="Z407" s="247"/>
      <c r="AA407" s="246"/>
      <c r="AB407" s="246"/>
      <c r="AC407" s="242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</row>
    <row r="408" spans="1:49" ht="13.5" customHeight="1">
      <c r="A408" s="242"/>
      <c r="B408" s="242"/>
      <c r="C408" s="246"/>
      <c r="D408" s="247"/>
      <c r="E408" s="242"/>
      <c r="F408" s="242"/>
      <c r="G408" s="52"/>
      <c r="H408" s="99"/>
      <c r="I408" s="100"/>
      <c r="J408" s="101"/>
      <c r="K408" s="100"/>
      <c r="L408" s="103">
        <f t="shared" si="86"/>
        <v>0</v>
      </c>
      <c r="M408" s="100"/>
      <c r="N408" s="100"/>
      <c r="O408" s="104">
        <f t="shared" si="87"/>
        <v>0</v>
      </c>
      <c r="P408" s="242"/>
      <c r="Q408" s="242"/>
      <c r="R408" s="254"/>
      <c r="S408" s="52"/>
      <c r="T408" s="99"/>
      <c r="U408" s="105"/>
      <c r="V408" s="105"/>
      <c r="W408" s="246"/>
      <c r="X408" s="191"/>
      <c r="Y408" s="191"/>
      <c r="Z408" s="247"/>
      <c r="AA408" s="246"/>
      <c r="AB408" s="246"/>
      <c r="AC408" s="242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</row>
    <row r="409" spans="1:49" ht="13.5" customHeight="1">
      <c r="A409" s="242"/>
      <c r="B409" s="242"/>
      <c r="C409" s="246"/>
      <c r="D409" s="247"/>
      <c r="E409" s="242"/>
      <c r="F409" s="242"/>
      <c r="G409" s="52"/>
      <c r="H409" s="99"/>
      <c r="I409" s="100"/>
      <c r="J409" s="101"/>
      <c r="K409" s="100"/>
      <c r="L409" s="103">
        <f t="shared" si="86"/>
        <v>0</v>
      </c>
      <c r="M409" s="100"/>
      <c r="N409" s="100"/>
      <c r="O409" s="104">
        <f t="shared" si="87"/>
        <v>0</v>
      </c>
      <c r="P409" s="242"/>
      <c r="Q409" s="242"/>
      <c r="R409" s="254"/>
      <c r="S409" s="52"/>
      <c r="T409" s="99"/>
      <c r="U409" s="105"/>
      <c r="V409" s="105"/>
      <c r="W409" s="246"/>
      <c r="X409" s="191"/>
      <c r="Y409" s="191"/>
      <c r="Z409" s="247"/>
      <c r="AA409" s="246"/>
      <c r="AB409" s="246"/>
      <c r="AC409" s="242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</row>
    <row r="410" spans="1:49" ht="13.5" customHeight="1">
      <c r="A410" s="243"/>
      <c r="B410" s="243"/>
      <c r="C410" s="248"/>
      <c r="D410" s="249"/>
      <c r="E410" s="243"/>
      <c r="F410" s="243"/>
      <c r="G410" s="106"/>
      <c r="H410" s="107"/>
      <c r="I410" s="108"/>
      <c r="J410" s="109"/>
      <c r="K410" s="108"/>
      <c r="L410" s="111">
        <f>SUM(L402:L409)</f>
        <v>0</v>
      </c>
      <c r="M410" s="108"/>
      <c r="N410" s="108"/>
      <c r="O410" s="111">
        <f>SUM(O402:O409)</f>
        <v>0</v>
      </c>
      <c r="P410" s="243"/>
      <c r="Q410" s="243"/>
      <c r="R410" s="255"/>
      <c r="S410" s="106"/>
      <c r="T410" s="107"/>
      <c r="U410" s="112"/>
      <c r="V410" s="112"/>
      <c r="W410" s="248"/>
      <c r="X410" s="169"/>
      <c r="Y410" s="169"/>
      <c r="Z410" s="249"/>
      <c r="AA410" s="248"/>
      <c r="AB410" s="248"/>
      <c r="AC410" s="243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</row>
    <row r="411" spans="1:49" ht="13.5" customHeight="1">
      <c r="A411" s="241"/>
      <c r="B411" s="241">
        <v>44</v>
      </c>
      <c r="C411" s="244"/>
      <c r="D411" s="245"/>
      <c r="E411" s="250"/>
      <c r="F411" s="251"/>
      <c r="G411" s="52"/>
      <c r="H411" s="99"/>
      <c r="I411" s="100"/>
      <c r="J411" s="101"/>
      <c r="K411" s="100"/>
      <c r="L411" s="103">
        <f t="shared" ref="L411:L418" si="88">I411*J411</f>
        <v>0</v>
      </c>
      <c r="M411" s="100"/>
      <c r="N411" s="100"/>
      <c r="O411" s="104">
        <f t="shared" ref="O411:O418" si="89">M411*N411</f>
        <v>0</v>
      </c>
      <c r="P411" s="252">
        <f>O419</f>
        <v>0</v>
      </c>
      <c r="Q411" s="241"/>
      <c r="R411" s="253"/>
      <c r="S411" s="52"/>
      <c r="T411" s="99"/>
      <c r="U411" s="105"/>
      <c r="V411" s="105"/>
      <c r="W411" s="256"/>
      <c r="X411" s="191"/>
      <c r="Y411" s="191"/>
      <c r="Z411" s="247"/>
      <c r="AA411" s="244"/>
      <c r="AB411" s="244"/>
      <c r="AC411" s="241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</row>
    <row r="412" spans="1:49" ht="13.5" customHeight="1">
      <c r="A412" s="242"/>
      <c r="B412" s="242"/>
      <c r="C412" s="246"/>
      <c r="D412" s="247"/>
      <c r="E412" s="242"/>
      <c r="F412" s="242"/>
      <c r="G412" s="52"/>
      <c r="H412" s="99"/>
      <c r="I412" s="100"/>
      <c r="J412" s="101"/>
      <c r="K412" s="100"/>
      <c r="L412" s="103">
        <f t="shared" si="88"/>
        <v>0</v>
      </c>
      <c r="M412" s="100"/>
      <c r="N412" s="100"/>
      <c r="O412" s="104">
        <f t="shared" si="89"/>
        <v>0</v>
      </c>
      <c r="P412" s="242"/>
      <c r="Q412" s="242"/>
      <c r="R412" s="254"/>
      <c r="S412" s="52"/>
      <c r="T412" s="99"/>
      <c r="U412" s="105"/>
      <c r="V412" s="105"/>
      <c r="W412" s="246"/>
      <c r="X412" s="191"/>
      <c r="Y412" s="191"/>
      <c r="Z412" s="247"/>
      <c r="AA412" s="246"/>
      <c r="AB412" s="246"/>
      <c r="AC412" s="242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</row>
    <row r="413" spans="1:49" ht="13.5" customHeight="1">
      <c r="A413" s="242"/>
      <c r="B413" s="242"/>
      <c r="C413" s="246"/>
      <c r="D413" s="247"/>
      <c r="E413" s="242"/>
      <c r="F413" s="242"/>
      <c r="G413" s="52"/>
      <c r="H413" s="99"/>
      <c r="I413" s="100"/>
      <c r="J413" s="101"/>
      <c r="K413" s="100"/>
      <c r="L413" s="103">
        <f t="shared" si="88"/>
        <v>0</v>
      </c>
      <c r="M413" s="100"/>
      <c r="N413" s="100"/>
      <c r="O413" s="104">
        <f t="shared" si="89"/>
        <v>0</v>
      </c>
      <c r="P413" s="242"/>
      <c r="Q413" s="242"/>
      <c r="R413" s="254"/>
      <c r="S413" s="52"/>
      <c r="T413" s="99"/>
      <c r="U413" s="105"/>
      <c r="V413" s="105"/>
      <c r="W413" s="246"/>
      <c r="X413" s="191"/>
      <c r="Y413" s="191"/>
      <c r="Z413" s="247"/>
      <c r="AA413" s="246"/>
      <c r="AB413" s="246"/>
      <c r="AC413" s="242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</row>
    <row r="414" spans="1:49" ht="13.5" customHeight="1">
      <c r="A414" s="242"/>
      <c r="B414" s="242"/>
      <c r="C414" s="246"/>
      <c r="D414" s="247"/>
      <c r="E414" s="242"/>
      <c r="F414" s="242"/>
      <c r="G414" s="52"/>
      <c r="H414" s="99"/>
      <c r="I414" s="100"/>
      <c r="J414" s="101"/>
      <c r="K414" s="100"/>
      <c r="L414" s="103">
        <f t="shared" si="88"/>
        <v>0</v>
      </c>
      <c r="M414" s="100"/>
      <c r="N414" s="100"/>
      <c r="O414" s="104">
        <f t="shared" si="89"/>
        <v>0</v>
      </c>
      <c r="P414" s="242"/>
      <c r="Q414" s="242"/>
      <c r="R414" s="254"/>
      <c r="S414" s="52"/>
      <c r="T414" s="99"/>
      <c r="U414" s="105"/>
      <c r="V414" s="105"/>
      <c r="W414" s="246"/>
      <c r="X414" s="191"/>
      <c r="Y414" s="191"/>
      <c r="Z414" s="247"/>
      <c r="AA414" s="246"/>
      <c r="AB414" s="246"/>
      <c r="AC414" s="242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</row>
    <row r="415" spans="1:49" ht="13.5" customHeight="1">
      <c r="A415" s="242"/>
      <c r="B415" s="242"/>
      <c r="C415" s="246"/>
      <c r="D415" s="247"/>
      <c r="E415" s="242"/>
      <c r="F415" s="242"/>
      <c r="G415" s="52"/>
      <c r="H415" s="99"/>
      <c r="I415" s="100"/>
      <c r="J415" s="101"/>
      <c r="K415" s="100"/>
      <c r="L415" s="103">
        <f t="shared" si="88"/>
        <v>0</v>
      </c>
      <c r="M415" s="100"/>
      <c r="N415" s="100"/>
      <c r="O415" s="104">
        <f t="shared" si="89"/>
        <v>0</v>
      </c>
      <c r="P415" s="242"/>
      <c r="Q415" s="242"/>
      <c r="R415" s="254"/>
      <c r="S415" s="52"/>
      <c r="T415" s="99"/>
      <c r="U415" s="105"/>
      <c r="V415" s="105"/>
      <c r="W415" s="246"/>
      <c r="X415" s="191"/>
      <c r="Y415" s="191"/>
      <c r="Z415" s="247"/>
      <c r="AA415" s="246"/>
      <c r="AB415" s="246"/>
      <c r="AC415" s="242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</row>
    <row r="416" spans="1:49" ht="13.5" customHeight="1">
      <c r="A416" s="242"/>
      <c r="B416" s="242"/>
      <c r="C416" s="246"/>
      <c r="D416" s="247"/>
      <c r="E416" s="242"/>
      <c r="F416" s="242"/>
      <c r="G416" s="52"/>
      <c r="H416" s="99"/>
      <c r="I416" s="100"/>
      <c r="J416" s="101"/>
      <c r="K416" s="100"/>
      <c r="L416" s="103">
        <f t="shared" si="88"/>
        <v>0</v>
      </c>
      <c r="M416" s="100"/>
      <c r="N416" s="100"/>
      <c r="O416" s="104">
        <f t="shared" si="89"/>
        <v>0</v>
      </c>
      <c r="P416" s="242"/>
      <c r="Q416" s="242"/>
      <c r="R416" s="254"/>
      <c r="S416" s="52"/>
      <c r="T416" s="99"/>
      <c r="U416" s="105"/>
      <c r="V416" s="105"/>
      <c r="W416" s="246"/>
      <c r="X416" s="191"/>
      <c r="Y416" s="191"/>
      <c r="Z416" s="247"/>
      <c r="AA416" s="246"/>
      <c r="AB416" s="246"/>
      <c r="AC416" s="242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</row>
    <row r="417" spans="1:49" ht="13.5" customHeight="1">
      <c r="A417" s="242"/>
      <c r="B417" s="242"/>
      <c r="C417" s="246"/>
      <c r="D417" s="247"/>
      <c r="E417" s="242"/>
      <c r="F417" s="242"/>
      <c r="G417" s="52"/>
      <c r="H417" s="99"/>
      <c r="I417" s="100"/>
      <c r="J417" s="101"/>
      <c r="K417" s="100"/>
      <c r="L417" s="103">
        <f t="shared" si="88"/>
        <v>0</v>
      </c>
      <c r="M417" s="100"/>
      <c r="N417" s="100"/>
      <c r="O417" s="104">
        <f t="shared" si="89"/>
        <v>0</v>
      </c>
      <c r="P417" s="242"/>
      <c r="Q417" s="242"/>
      <c r="R417" s="254"/>
      <c r="S417" s="52"/>
      <c r="T417" s="99"/>
      <c r="U417" s="105"/>
      <c r="V417" s="105"/>
      <c r="W417" s="246"/>
      <c r="X417" s="191"/>
      <c r="Y417" s="191"/>
      <c r="Z417" s="247"/>
      <c r="AA417" s="246"/>
      <c r="AB417" s="246"/>
      <c r="AC417" s="242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</row>
    <row r="418" spans="1:49" ht="13.5" customHeight="1">
      <c r="A418" s="242"/>
      <c r="B418" s="242"/>
      <c r="C418" s="246"/>
      <c r="D418" s="247"/>
      <c r="E418" s="242"/>
      <c r="F418" s="242"/>
      <c r="G418" s="52"/>
      <c r="H418" s="99"/>
      <c r="I418" s="100"/>
      <c r="J418" s="101"/>
      <c r="K418" s="100"/>
      <c r="L418" s="103">
        <f t="shared" si="88"/>
        <v>0</v>
      </c>
      <c r="M418" s="100"/>
      <c r="N418" s="100"/>
      <c r="O418" s="104">
        <f t="shared" si="89"/>
        <v>0</v>
      </c>
      <c r="P418" s="242"/>
      <c r="Q418" s="242"/>
      <c r="R418" s="254"/>
      <c r="S418" s="52"/>
      <c r="T418" s="99"/>
      <c r="U418" s="105"/>
      <c r="V418" s="105"/>
      <c r="W418" s="246"/>
      <c r="X418" s="191"/>
      <c r="Y418" s="191"/>
      <c r="Z418" s="247"/>
      <c r="AA418" s="246"/>
      <c r="AB418" s="246"/>
      <c r="AC418" s="242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</row>
    <row r="419" spans="1:49" ht="13.5" customHeight="1">
      <c r="A419" s="243"/>
      <c r="B419" s="243"/>
      <c r="C419" s="248"/>
      <c r="D419" s="249"/>
      <c r="E419" s="243"/>
      <c r="F419" s="243"/>
      <c r="G419" s="106"/>
      <c r="H419" s="107"/>
      <c r="I419" s="108"/>
      <c r="J419" s="109"/>
      <c r="K419" s="108"/>
      <c r="L419" s="111">
        <f>SUM(L411:L418)</f>
        <v>0</v>
      </c>
      <c r="M419" s="108"/>
      <c r="N419" s="108"/>
      <c r="O419" s="111">
        <f>SUM(O411:O418)</f>
        <v>0</v>
      </c>
      <c r="P419" s="243"/>
      <c r="Q419" s="243"/>
      <c r="R419" s="255"/>
      <c r="S419" s="106"/>
      <c r="T419" s="107"/>
      <c r="U419" s="112"/>
      <c r="V419" s="112"/>
      <c r="W419" s="248"/>
      <c r="X419" s="169"/>
      <c r="Y419" s="169"/>
      <c r="Z419" s="249"/>
      <c r="AA419" s="248"/>
      <c r="AB419" s="248"/>
      <c r="AC419" s="243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</row>
    <row r="420" spans="1:49" ht="13.5" customHeight="1">
      <c r="A420" s="241"/>
      <c r="B420" s="241">
        <v>45</v>
      </c>
      <c r="C420" s="244"/>
      <c r="D420" s="245"/>
      <c r="E420" s="250"/>
      <c r="F420" s="251"/>
      <c r="G420" s="52"/>
      <c r="H420" s="99"/>
      <c r="I420" s="100"/>
      <c r="J420" s="101"/>
      <c r="K420" s="100"/>
      <c r="L420" s="103">
        <f t="shared" ref="L420:L427" si="90">I420*J420</f>
        <v>0</v>
      </c>
      <c r="M420" s="100"/>
      <c r="N420" s="100"/>
      <c r="O420" s="104">
        <f t="shared" ref="O420:O427" si="91">M420*N420</f>
        <v>0</v>
      </c>
      <c r="P420" s="252">
        <f>O428</f>
        <v>0</v>
      </c>
      <c r="Q420" s="241"/>
      <c r="R420" s="253"/>
      <c r="S420" s="52"/>
      <c r="T420" s="99"/>
      <c r="U420" s="105"/>
      <c r="V420" s="105"/>
      <c r="W420" s="256"/>
      <c r="X420" s="191"/>
      <c r="Y420" s="191"/>
      <c r="Z420" s="247"/>
      <c r="AA420" s="244"/>
      <c r="AB420" s="244"/>
      <c r="AC420" s="241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</row>
    <row r="421" spans="1:49" ht="13.5" customHeight="1">
      <c r="A421" s="242"/>
      <c r="B421" s="242"/>
      <c r="C421" s="246"/>
      <c r="D421" s="247"/>
      <c r="E421" s="242"/>
      <c r="F421" s="242"/>
      <c r="G421" s="52"/>
      <c r="H421" s="99"/>
      <c r="I421" s="100"/>
      <c r="J421" s="101"/>
      <c r="K421" s="100"/>
      <c r="L421" s="103">
        <f t="shared" si="90"/>
        <v>0</v>
      </c>
      <c r="M421" s="100"/>
      <c r="N421" s="100"/>
      <c r="O421" s="104">
        <f t="shared" si="91"/>
        <v>0</v>
      </c>
      <c r="P421" s="242"/>
      <c r="Q421" s="242"/>
      <c r="R421" s="254"/>
      <c r="S421" s="52"/>
      <c r="T421" s="99"/>
      <c r="U421" s="105"/>
      <c r="V421" s="105"/>
      <c r="W421" s="246"/>
      <c r="X421" s="191"/>
      <c r="Y421" s="191"/>
      <c r="Z421" s="247"/>
      <c r="AA421" s="246"/>
      <c r="AB421" s="246"/>
      <c r="AC421" s="242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</row>
    <row r="422" spans="1:49" ht="13.5" customHeight="1">
      <c r="A422" s="242"/>
      <c r="B422" s="242"/>
      <c r="C422" s="246"/>
      <c r="D422" s="247"/>
      <c r="E422" s="242"/>
      <c r="F422" s="242"/>
      <c r="G422" s="52"/>
      <c r="H422" s="99"/>
      <c r="I422" s="100"/>
      <c r="J422" s="101"/>
      <c r="K422" s="100"/>
      <c r="L422" s="103">
        <f t="shared" si="90"/>
        <v>0</v>
      </c>
      <c r="M422" s="100"/>
      <c r="N422" s="100"/>
      <c r="O422" s="104">
        <f t="shared" si="91"/>
        <v>0</v>
      </c>
      <c r="P422" s="242"/>
      <c r="Q422" s="242"/>
      <c r="R422" s="254"/>
      <c r="S422" s="52"/>
      <c r="T422" s="99"/>
      <c r="U422" s="105"/>
      <c r="V422" s="105"/>
      <c r="W422" s="246"/>
      <c r="X422" s="191"/>
      <c r="Y422" s="191"/>
      <c r="Z422" s="247"/>
      <c r="AA422" s="246"/>
      <c r="AB422" s="246"/>
      <c r="AC422" s="242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</row>
    <row r="423" spans="1:49" ht="13.5" customHeight="1">
      <c r="A423" s="242"/>
      <c r="B423" s="242"/>
      <c r="C423" s="246"/>
      <c r="D423" s="247"/>
      <c r="E423" s="242"/>
      <c r="F423" s="242"/>
      <c r="G423" s="52"/>
      <c r="H423" s="99"/>
      <c r="I423" s="100"/>
      <c r="J423" s="101"/>
      <c r="K423" s="100"/>
      <c r="L423" s="103">
        <f t="shared" si="90"/>
        <v>0</v>
      </c>
      <c r="M423" s="100"/>
      <c r="N423" s="100"/>
      <c r="O423" s="104">
        <f t="shared" si="91"/>
        <v>0</v>
      </c>
      <c r="P423" s="242"/>
      <c r="Q423" s="242"/>
      <c r="R423" s="254"/>
      <c r="S423" s="52"/>
      <c r="T423" s="99"/>
      <c r="U423" s="105"/>
      <c r="V423" s="105"/>
      <c r="W423" s="246"/>
      <c r="X423" s="191"/>
      <c r="Y423" s="191"/>
      <c r="Z423" s="247"/>
      <c r="AA423" s="246"/>
      <c r="AB423" s="246"/>
      <c r="AC423" s="242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</row>
    <row r="424" spans="1:49" ht="13.5" customHeight="1">
      <c r="A424" s="242"/>
      <c r="B424" s="242"/>
      <c r="C424" s="246"/>
      <c r="D424" s="247"/>
      <c r="E424" s="242"/>
      <c r="F424" s="242"/>
      <c r="G424" s="52"/>
      <c r="H424" s="99"/>
      <c r="I424" s="100"/>
      <c r="J424" s="101"/>
      <c r="K424" s="100"/>
      <c r="L424" s="103">
        <f t="shared" si="90"/>
        <v>0</v>
      </c>
      <c r="M424" s="100"/>
      <c r="N424" s="100"/>
      <c r="O424" s="104">
        <f t="shared" si="91"/>
        <v>0</v>
      </c>
      <c r="P424" s="242"/>
      <c r="Q424" s="242"/>
      <c r="R424" s="254"/>
      <c r="S424" s="52"/>
      <c r="T424" s="99"/>
      <c r="U424" s="105"/>
      <c r="V424" s="105"/>
      <c r="W424" s="246"/>
      <c r="X424" s="191"/>
      <c r="Y424" s="191"/>
      <c r="Z424" s="247"/>
      <c r="AA424" s="246"/>
      <c r="AB424" s="246"/>
      <c r="AC424" s="242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</row>
    <row r="425" spans="1:49" ht="13.5" customHeight="1">
      <c r="A425" s="242"/>
      <c r="B425" s="242"/>
      <c r="C425" s="246"/>
      <c r="D425" s="247"/>
      <c r="E425" s="242"/>
      <c r="F425" s="242"/>
      <c r="G425" s="52"/>
      <c r="H425" s="99"/>
      <c r="I425" s="100"/>
      <c r="J425" s="101"/>
      <c r="K425" s="100"/>
      <c r="L425" s="103">
        <f t="shared" si="90"/>
        <v>0</v>
      </c>
      <c r="M425" s="100"/>
      <c r="N425" s="100"/>
      <c r="O425" s="104">
        <f t="shared" si="91"/>
        <v>0</v>
      </c>
      <c r="P425" s="242"/>
      <c r="Q425" s="242"/>
      <c r="R425" s="254"/>
      <c r="S425" s="52"/>
      <c r="T425" s="99"/>
      <c r="U425" s="105"/>
      <c r="V425" s="105"/>
      <c r="W425" s="246"/>
      <c r="X425" s="191"/>
      <c r="Y425" s="191"/>
      <c r="Z425" s="247"/>
      <c r="AA425" s="246"/>
      <c r="AB425" s="246"/>
      <c r="AC425" s="242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</row>
    <row r="426" spans="1:49" ht="13.5" customHeight="1">
      <c r="A426" s="242"/>
      <c r="B426" s="242"/>
      <c r="C426" s="246"/>
      <c r="D426" s="247"/>
      <c r="E426" s="242"/>
      <c r="F426" s="242"/>
      <c r="G426" s="52"/>
      <c r="H426" s="99"/>
      <c r="I426" s="100"/>
      <c r="J426" s="101"/>
      <c r="K426" s="100"/>
      <c r="L426" s="103">
        <f t="shared" si="90"/>
        <v>0</v>
      </c>
      <c r="M426" s="100"/>
      <c r="N426" s="100"/>
      <c r="O426" s="104">
        <f t="shared" si="91"/>
        <v>0</v>
      </c>
      <c r="P426" s="242"/>
      <c r="Q426" s="242"/>
      <c r="R426" s="254"/>
      <c r="S426" s="52"/>
      <c r="T426" s="99"/>
      <c r="U426" s="105"/>
      <c r="V426" s="105"/>
      <c r="W426" s="246"/>
      <c r="X426" s="191"/>
      <c r="Y426" s="191"/>
      <c r="Z426" s="247"/>
      <c r="AA426" s="246"/>
      <c r="AB426" s="246"/>
      <c r="AC426" s="242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</row>
    <row r="427" spans="1:49" ht="13.5" customHeight="1">
      <c r="A427" s="242"/>
      <c r="B427" s="242"/>
      <c r="C427" s="246"/>
      <c r="D427" s="247"/>
      <c r="E427" s="242"/>
      <c r="F427" s="242"/>
      <c r="G427" s="52"/>
      <c r="H427" s="99"/>
      <c r="I427" s="100"/>
      <c r="J427" s="101"/>
      <c r="K427" s="100"/>
      <c r="L427" s="103">
        <f t="shared" si="90"/>
        <v>0</v>
      </c>
      <c r="M427" s="100"/>
      <c r="N427" s="100"/>
      <c r="O427" s="104">
        <f t="shared" si="91"/>
        <v>0</v>
      </c>
      <c r="P427" s="242"/>
      <c r="Q427" s="242"/>
      <c r="R427" s="254"/>
      <c r="S427" s="52"/>
      <c r="T427" s="99"/>
      <c r="U427" s="105"/>
      <c r="V427" s="105"/>
      <c r="W427" s="246"/>
      <c r="X427" s="191"/>
      <c r="Y427" s="191"/>
      <c r="Z427" s="247"/>
      <c r="AA427" s="246"/>
      <c r="AB427" s="246"/>
      <c r="AC427" s="242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</row>
    <row r="428" spans="1:49" ht="13.5" customHeight="1">
      <c r="A428" s="243"/>
      <c r="B428" s="243"/>
      <c r="C428" s="248"/>
      <c r="D428" s="249"/>
      <c r="E428" s="243"/>
      <c r="F428" s="243"/>
      <c r="G428" s="106"/>
      <c r="H428" s="107"/>
      <c r="I428" s="108"/>
      <c r="J428" s="109"/>
      <c r="K428" s="108"/>
      <c r="L428" s="111">
        <f>SUM(L420:L427)</f>
        <v>0</v>
      </c>
      <c r="M428" s="108"/>
      <c r="N428" s="108"/>
      <c r="O428" s="111">
        <f>SUM(O420:O427)</f>
        <v>0</v>
      </c>
      <c r="P428" s="243"/>
      <c r="Q428" s="243"/>
      <c r="R428" s="255"/>
      <c r="S428" s="106"/>
      <c r="T428" s="107"/>
      <c r="U428" s="112"/>
      <c r="V428" s="112"/>
      <c r="W428" s="248"/>
      <c r="X428" s="169"/>
      <c r="Y428" s="169"/>
      <c r="Z428" s="249"/>
      <c r="AA428" s="248"/>
      <c r="AB428" s="248"/>
      <c r="AC428" s="243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</row>
    <row r="429" spans="1:49" ht="13.5" customHeight="1">
      <c r="A429" s="241"/>
      <c r="B429" s="241">
        <v>46</v>
      </c>
      <c r="C429" s="244"/>
      <c r="D429" s="245"/>
      <c r="E429" s="250"/>
      <c r="F429" s="251"/>
      <c r="G429" s="52"/>
      <c r="H429" s="99"/>
      <c r="I429" s="100"/>
      <c r="J429" s="101"/>
      <c r="K429" s="100"/>
      <c r="L429" s="103">
        <f t="shared" ref="L429:L436" si="92">I429*J429</f>
        <v>0</v>
      </c>
      <c r="M429" s="100"/>
      <c r="N429" s="100"/>
      <c r="O429" s="104">
        <f t="shared" ref="O429:O436" si="93">M429*N429</f>
        <v>0</v>
      </c>
      <c r="P429" s="252">
        <f>O437</f>
        <v>0</v>
      </c>
      <c r="Q429" s="241"/>
      <c r="R429" s="253"/>
      <c r="S429" s="52"/>
      <c r="T429" s="99"/>
      <c r="U429" s="105"/>
      <c r="V429" s="105"/>
      <c r="W429" s="256"/>
      <c r="X429" s="191"/>
      <c r="Y429" s="191"/>
      <c r="Z429" s="247"/>
      <c r="AA429" s="244"/>
      <c r="AB429" s="244"/>
      <c r="AC429" s="241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</row>
    <row r="430" spans="1:49" ht="13.5" customHeight="1">
      <c r="A430" s="242"/>
      <c r="B430" s="242"/>
      <c r="C430" s="246"/>
      <c r="D430" s="247"/>
      <c r="E430" s="242"/>
      <c r="F430" s="242"/>
      <c r="G430" s="52"/>
      <c r="H430" s="99"/>
      <c r="I430" s="100"/>
      <c r="J430" s="101"/>
      <c r="K430" s="100"/>
      <c r="L430" s="103">
        <f t="shared" si="92"/>
        <v>0</v>
      </c>
      <c r="M430" s="100"/>
      <c r="N430" s="100"/>
      <c r="O430" s="104">
        <f t="shared" si="93"/>
        <v>0</v>
      </c>
      <c r="P430" s="242"/>
      <c r="Q430" s="242"/>
      <c r="R430" s="254"/>
      <c r="S430" s="52"/>
      <c r="T430" s="99"/>
      <c r="U430" s="105"/>
      <c r="V430" s="105"/>
      <c r="W430" s="246"/>
      <c r="X430" s="191"/>
      <c r="Y430" s="191"/>
      <c r="Z430" s="247"/>
      <c r="AA430" s="246"/>
      <c r="AB430" s="246"/>
      <c r="AC430" s="242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</row>
    <row r="431" spans="1:49" ht="13.5" customHeight="1">
      <c r="A431" s="242"/>
      <c r="B431" s="242"/>
      <c r="C431" s="246"/>
      <c r="D431" s="247"/>
      <c r="E431" s="242"/>
      <c r="F431" s="242"/>
      <c r="G431" s="52"/>
      <c r="H431" s="99"/>
      <c r="I431" s="100"/>
      <c r="J431" s="101"/>
      <c r="K431" s="100"/>
      <c r="L431" s="103">
        <f t="shared" si="92"/>
        <v>0</v>
      </c>
      <c r="M431" s="100"/>
      <c r="N431" s="100"/>
      <c r="O431" s="104">
        <f t="shared" si="93"/>
        <v>0</v>
      </c>
      <c r="P431" s="242"/>
      <c r="Q431" s="242"/>
      <c r="R431" s="254"/>
      <c r="S431" s="52"/>
      <c r="T431" s="99"/>
      <c r="U431" s="105"/>
      <c r="V431" s="105"/>
      <c r="W431" s="246"/>
      <c r="X431" s="191"/>
      <c r="Y431" s="191"/>
      <c r="Z431" s="247"/>
      <c r="AA431" s="246"/>
      <c r="AB431" s="246"/>
      <c r="AC431" s="242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</row>
    <row r="432" spans="1:49" ht="13.5" customHeight="1">
      <c r="A432" s="242"/>
      <c r="B432" s="242"/>
      <c r="C432" s="246"/>
      <c r="D432" s="247"/>
      <c r="E432" s="242"/>
      <c r="F432" s="242"/>
      <c r="G432" s="52"/>
      <c r="H432" s="99"/>
      <c r="I432" s="100"/>
      <c r="J432" s="101"/>
      <c r="K432" s="100"/>
      <c r="L432" s="103">
        <f t="shared" si="92"/>
        <v>0</v>
      </c>
      <c r="M432" s="100"/>
      <c r="N432" s="100"/>
      <c r="O432" s="104">
        <f t="shared" si="93"/>
        <v>0</v>
      </c>
      <c r="P432" s="242"/>
      <c r="Q432" s="242"/>
      <c r="R432" s="254"/>
      <c r="S432" s="52"/>
      <c r="T432" s="99"/>
      <c r="U432" s="105"/>
      <c r="V432" s="105"/>
      <c r="W432" s="246"/>
      <c r="X432" s="191"/>
      <c r="Y432" s="191"/>
      <c r="Z432" s="247"/>
      <c r="AA432" s="246"/>
      <c r="AB432" s="246"/>
      <c r="AC432" s="242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</row>
    <row r="433" spans="1:49" ht="13.5" customHeight="1">
      <c r="A433" s="242"/>
      <c r="B433" s="242"/>
      <c r="C433" s="246"/>
      <c r="D433" s="247"/>
      <c r="E433" s="242"/>
      <c r="F433" s="242"/>
      <c r="G433" s="52"/>
      <c r="H433" s="99"/>
      <c r="I433" s="100"/>
      <c r="J433" s="101"/>
      <c r="K433" s="100"/>
      <c r="L433" s="103">
        <f t="shared" si="92"/>
        <v>0</v>
      </c>
      <c r="M433" s="100"/>
      <c r="N433" s="100"/>
      <c r="O433" s="104">
        <f t="shared" si="93"/>
        <v>0</v>
      </c>
      <c r="P433" s="242"/>
      <c r="Q433" s="242"/>
      <c r="R433" s="254"/>
      <c r="S433" s="52"/>
      <c r="T433" s="99"/>
      <c r="U433" s="105"/>
      <c r="V433" s="105"/>
      <c r="W433" s="246"/>
      <c r="X433" s="191"/>
      <c r="Y433" s="191"/>
      <c r="Z433" s="247"/>
      <c r="AA433" s="246"/>
      <c r="AB433" s="246"/>
      <c r="AC433" s="242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</row>
    <row r="434" spans="1:49" ht="13.5" customHeight="1">
      <c r="A434" s="242"/>
      <c r="B434" s="242"/>
      <c r="C434" s="246"/>
      <c r="D434" s="247"/>
      <c r="E434" s="242"/>
      <c r="F434" s="242"/>
      <c r="G434" s="52"/>
      <c r="H434" s="99"/>
      <c r="I434" s="100"/>
      <c r="J434" s="101"/>
      <c r="K434" s="100"/>
      <c r="L434" s="103">
        <f t="shared" si="92"/>
        <v>0</v>
      </c>
      <c r="M434" s="100"/>
      <c r="N434" s="100"/>
      <c r="O434" s="104">
        <f t="shared" si="93"/>
        <v>0</v>
      </c>
      <c r="P434" s="242"/>
      <c r="Q434" s="242"/>
      <c r="R434" s="254"/>
      <c r="S434" s="52"/>
      <c r="T434" s="99"/>
      <c r="U434" s="105"/>
      <c r="V434" s="105"/>
      <c r="W434" s="246"/>
      <c r="X434" s="191"/>
      <c r="Y434" s="191"/>
      <c r="Z434" s="247"/>
      <c r="AA434" s="246"/>
      <c r="AB434" s="246"/>
      <c r="AC434" s="242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</row>
    <row r="435" spans="1:49" ht="13.5" customHeight="1">
      <c r="A435" s="242"/>
      <c r="B435" s="242"/>
      <c r="C435" s="246"/>
      <c r="D435" s="247"/>
      <c r="E435" s="242"/>
      <c r="F435" s="242"/>
      <c r="G435" s="52"/>
      <c r="H435" s="99"/>
      <c r="I435" s="100"/>
      <c r="J435" s="101"/>
      <c r="K435" s="100"/>
      <c r="L435" s="103">
        <f t="shared" si="92"/>
        <v>0</v>
      </c>
      <c r="M435" s="100"/>
      <c r="N435" s="100"/>
      <c r="O435" s="104">
        <f t="shared" si="93"/>
        <v>0</v>
      </c>
      <c r="P435" s="242"/>
      <c r="Q435" s="242"/>
      <c r="R435" s="254"/>
      <c r="S435" s="52"/>
      <c r="T435" s="99"/>
      <c r="U435" s="105"/>
      <c r="V435" s="105"/>
      <c r="W435" s="246"/>
      <c r="X435" s="191"/>
      <c r="Y435" s="191"/>
      <c r="Z435" s="247"/>
      <c r="AA435" s="246"/>
      <c r="AB435" s="246"/>
      <c r="AC435" s="242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</row>
    <row r="436" spans="1:49" ht="13.5" customHeight="1">
      <c r="A436" s="242"/>
      <c r="B436" s="242"/>
      <c r="C436" s="246"/>
      <c r="D436" s="247"/>
      <c r="E436" s="242"/>
      <c r="F436" s="242"/>
      <c r="G436" s="52"/>
      <c r="H436" s="99"/>
      <c r="I436" s="100"/>
      <c r="J436" s="101"/>
      <c r="K436" s="100"/>
      <c r="L436" s="103">
        <f t="shared" si="92"/>
        <v>0</v>
      </c>
      <c r="M436" s="100"/>
      <c r="N436" s="100"/>
      <c r="O436" s="104">
        <f t="shared" si="93"/>
        <v>0</v>
      </c>
      <c r="P436" s="242"/>
      <c r="Q436" s="242"/>
      <c r="R436" s="254"/>
      <c r="S436" s="52"/>
      <c r="T436" s="99"/>
      <c r="U436" s="105"/>
      <c r="V436" s="105"/>
      <c r="W436" s="246"/>
      <c r="X436" s="191"/>
      <c r="Y436" s="191"/>
      <c r="Z436" s="247"/>
      <c r="AA436" s="246"/>
      <c r="AB436" s="246"/>
      <c r="AC436" s="242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</row>
    <row r="437" spans="1:49" ht="13.5" customHeight="1">
      <c r="A437" s="243"/>
      <c r="B437" s="243"/>
      <c r="C437" s="248"/>
      <c r="D437" s="249"/>
      <c r="E437" s="243"/>
      <c r="F437" s="243"/>
      <c r="G437" s="106"/>
      <c r="H437" s="107"/>
      <c r="I437" s="108"/>
      <c r="J437" s="109"/>
      <c r="K437" s="108"/>
      <c r="L437" s="111">
        <f>SUM(L429:L436)</f>
        <v>0</v>
      </c>
      <c r="M437" s="108"/>
      <c r="N437" s="108"/>
      <c r="O437" s="111">
        <f>SUM(O429:O436)</f>
        <v>0</v>
      </c>
      <c r="P437" s="243"/>
      <c r="Q437" s="243"/>
      <c r="R437" s="255"/>
      <c r="S437" s="106"/>
      <c r="T437" s="107"/>
      <c r="U437" s="112"/>
      <c r="V437" s="112"/>
      <c r="W437" s="248"/>
      <c r="X437" s="169"/>
      <c r="Y437" s="169"/>
      <c r="Z437" s="249"/>
      <c r="AA437" s="248"/>
      <c r="AB437" s="248"/>
      <c r="AC437" s="243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</row>
    <row r="438" spans="1:49" ht="13.5" customHeight="1">
      <c r="A438" s="241"/>
      <c r="B438" s="241">
        <v>47</v>
      </c>
      <c r="C438" s="244"/>
      <c r="D438" s="245"/>
      <c r="E438" s="250"/>
      <c r="F438" s="251"/>
      <c r="G438" s="52"/>
      <c r="H438" s="99"/>
      <c r="I438" s="100"/>
      <c r="J438" s="101"/>
      <c r="K438" s="100"/>
      <c r="L438" s="103">
        <f t="shared" ref="L438:L445" si="94">I438*J438</f>
        <v>0</v>
      </c>
      <c r="M438" s="100"/>
      <c r="N438" s="100"/>
      <c r="O438" s="104">
        <f t="shared" ref="O438:O445" si="95">M438*N438</f>
        <v>0</v>
      </c>
      <c r="P438" s="252">
        <f>O446</f>
        <v>0</v>
      </c>
      <c r="Q438" s="241"/>
      <c r="R438" s="253"/>
      <c r="S438" s="52"/>
      <c r="T438" s="99"/>
      <c r="U438" s="105"/>
      <c r="V438" s="105"/>
      <c r="W438" s="256"/>
      <c r="X438" s="191"/>
      <c r="Y438" s="191"/>
      <c r="Z438" s="247"/>
      <c r="AA438" s="244"/>
      <c r="AB438" s="244"/>
      <c r="AC438" s="241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</row>
    <row r="439" spans="1:49" ht="13.5" customHeight="1">
      <c r="A439" s="242"/>
      <c r="B439" s="242"/>
      <c r="C439" s="246"/>
      <c r="D439" s="247"/>
      <c r="E439" s="242"/>
      <c r="F439" s="242"/>
      <c r="G439" s="52"/>
      <c r="H439" s="99"/>
      <c r="I439" s="100"/>
      <c r="J439" s="101"/>
      <c r="K439" s="100"/>
      <c r="L439" s="103">
        <f t="shared" si="94"/>
        <v>0</v>
      </c>
      <c r="M439" s="100"/>
      <c r="N439" s="100"/>
      <c r="O439" s="104">
        <f t="shared" si="95"/>
        <v>0</v>
      </c>
      <c r="P439" s="242"/>
      <c r="Q439" s="242"/>
      <c r="R439" s="254"/>
      <c r="S439" s="52"/>
      <c r="T439" s="99"/>
      <c r="U439" s="105"/>
      <c r="V439" s="105"/>
      <c r="W439" s="246"/>
      <c r="X439" s="191"/>
      <c r="Y439" s="191"/>
      <c r="Z439" s="247"/>
      <c r="AA439" s="246"/>
      <c r="AB439" s="246"/>
      <c r="AC439" s="242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</row>
    <row r="440" spans="1:49" ht="13.5" customHeight="1">
      <c r="A440" s="242"/>
      <c r="B440" s="242"/>
      <c r="C440" s="246"/>
      <c r="D440" s="247"/>
      <c r="E440" s="242"/>
      <c r="F440" s="242"/>
      <c r="G440" s="52"/>
      <c r="H440" s="99"/>
      <c r="I440" s="100"/>
      <c r="J440" s="101"/>
      <c r="K440" s="100"/>
      <c r="L440" s="103">
        <f t="shared" si="94"/>
        <v>0</v>
      </c>
      <c r="M440" s="100"/>
      <c r="N440" s="100"/>
      <c r="O440" s="104">
        <f t="shared" si="95"/>
        <v>0</v>
      </c>
      <c r="P440" s="242"/>
      <c r="Q440" s="242"/>
      <c r="R440" s="254"/>
      <c r="S440" s="52"/>
      <c r="T440" s="99"/>
      <c r="U440" s="105"/>
      <c r="V440" s="105"/>
      <c r="W440" s="246"/>
      <c r="X440" s="191"/>
      <c r="Y440" s="191"/>
      <c r="Z440" s="247"/>
      <c r="AA440" s="246"/>
      <c r="AB440" s="246"/>
      <c r="AC440" s="242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</row>
    <row r="441" spans="1:49" ht="13.5" customHeight="1">
      <c r="A441" s="242"/>
      <c r="B441" s="242"/>
      <c r="C441" s="246"/>
      <c r="D441" s="247"/>
      <c r="E441" s="242"/>
      <c r="F441" s="242"/>
      <c r="G441" s="52"/>
      <c r="H441" s="99"/>
      <c r="I441" s="100"/>
      <c r="J441" s="101"/>
      <c r="K441" s="100"/>
      <c r="L441" s="103">
        <f t="shared" si="94"/>
        <v>0</v>
      </c>
      <c r="M441" s="100"/>
      <c r="N441" s="100"/>
      <c r="O441" s="104">
        <f t="shared" si="95"/>
        <v>0</v>
      </c>
      <c r="P441" s="242"/>
      <c r="Q441" s="242"/>
      <c r="R441" s="254"/>
      <c r="S441" s="52"/>
      <c r="T441" s="99"/>
      <c r="U441" s="105"/>
      <c r="V441" s="105"/>
      <c r="W441" s="246"/>
      <c r="X441" s="191"/>
      <c r="Y441" s="191"/>
      <c r="Z441" s="247"/>
      <c r="AA441" s="246"/>
      <c r="AB441" s="246"/>
      <c r="AC441" s="242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</row>
    <row r="442" spans="1:49" ht="13.5" customHeight="1">
      <c r="A442" s="242"/>
      <c r="B442" s="242"/>
      <c r="C442" s="246"/>
      <c r="D442" s="247"/>
      <c r="E442" s="242"/>
      <c r="F442" s="242"/>
      <c r="G442" s="52"/>
      <c r="H442" s="99"/>
      <c r="I442" s="100"/>
      <c r="J442" s="101"/>
      <c r="K442" s="100"/>
      <c r="L442" s="103">
        <f t="shared" si="94"/>
        <v>0</v>
      </c>
      <c r="M442" s="100"/>
      <c r="N442" s="100"/>
      <c r="O442" s="104">
        <f t="shared" si="95"/>
        <v>0</v>
      </c>
      <c r="P442" s="242"/>
      <c r="Q442" s="242"/>
      <c r="R442" s="254"/>
      <c r="S442" s="52"/>
      <c r="T442" s="99"/>
      <c r="U442" s="105"/>
      <c r="V442" s="105"/>
      <c r="W442" s="246"/>
      <c r="X442" s="191"/>
      <c r="Y442" s="191"/>
      <c r="Z442" s="247"/>
      <c r="AA442" s="246"/>
      <c r="AB442" s="246"/>
      <c r="AC442" s="242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</row>
    <row r="443" spans="1:49" ht="13.5" customHeight="1">
      <c r="A443" s="242"/>
      <c r="B443" s="242"/>
      <c r="C443" s="246"/>
      <c r="D443" s="247"/>
      <c r="E443" s="242"/>
      <c r="F443" s="242"/>
      <c r="G443" s="52"/>
      <c r="H443" s="99"/>
      <c r="I443" s="100"/>
      <c r="J443" s="101"/>
      <c r="K443" s="100"/>
      <c r="L443" s="103">
        <f t="shared" si="94"/>
        <v>0</v>
      </c>
      <c r="M443" s="100"/>
      <c r="N443" s="100"/>
      <c r="O443" s="104">
        <f t="shared" si="95"/>
        <v>0</v>
      </c>
      <c r="P443" s="242"/>
      <c r="Q443" s="242"/>
      <c r="R443" s="254"/>
      <c r="S443" s="52"/>
      <c r="T443" s="99"/>
      <c r="U443" s="105"/>
      <c r="V443" s="105"/>
      <c r="W443" s="246"/>
      <c r="X443" s="191"/>
      <c r="Y443" s="191"/>
      <c r="Z443" s="247"/>
      <c r="AA443" s="246"/>
      <c r="AB443" s="246"/>
      <c r="AC443" s="242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</row>
    <row r="444" spans="1:49" ht="13.5" customHeight="1">
      <c r="A444" s="242"/>
      <c r="B444" s="242"/>
      <c r="C444" s="246"/>
      <c r="D444" s="247"/>
      <c r="E444" s="242"/>
      <c r="F444" s="242"/>
      <c r="G444" s="52"/>
      <c r="H444" s="99"/>
      <c r="I444" s="100"/>
      <c r="J444" s="101"/>
      <c r="K444" s="100"/>
      <c r="L444" s="103">
        <f t="shared" si="94"/>
        <v>0</v>
      </c>
      <c r="M444" s="100"/>
      <c r="N444" s="100"/>
      <c r="O444" s="104">
        <f t="shared" si="95"/>
        <v>0</v>
      </c>
      <c r="P444" s="242"/>
      <c r="Q444" s="242"/>
      <c r="R444" s="254"/>
      <c r="S444" s="52"/>
      <c r="T444" s="99"/>
      <c r="U444" s="105"/>
      <c r="V444" s="105"/>
      <c r="W444" s="246"/>
      <c r="X444" s="191"/>
      <c r="Y444" s="191"/>
      <c r="Z444" s="247"/>
      <c r="AA444" s="246"/>
      <c r="AB444" s="246"/>
      <c r="AC444" s="242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</row>
    <row r="445" spans="1:49" ht="13.5" customHeight="1">
      <c r="A445" s="242"/>
      <c r="B445" s="242"/>
      <c r="C445" s="246"/>
      <c r="D445" s="247"/>
      <c r="E445" s="242"/>
      <c r="F445" s="242"/>
      <c r="G445" s="52"/>
      <c r="H445" s="99"/>
      <c r="I445" s="100"/>
      <c r="J445" s="101"/>
      <c r="K445" s="100"/>
      <c r="L445" s="103">
        <f t="shared" si="94"/>
        <v>0</v>
      </c>
      <c r="M445" s="100"/>
      <c r="N445" s="100"/>
      <c r="O445" s="104">
        <f t="shared" si="95"/>
        <v>0</v>
      </c>
      <c r="P445" s="242"/>
      <c r="Q445" s="242"/>
      <c r="R445" s="254"/>
      <c r="S445" s="52"/>
      <c r="T445" s="99"/>
      <c r="U445" s="105"/>
      <c r="V445" s="105"/>
      <c r="W445" s="246"/>
      <c r="X445" s="191"/>
      <c r="Y445" s="191"/>
      <c r="Z445" s="247"/>
      <c r="AA445" s="246"/>
      <c r="AB445" s="246"/>
      <c r="AC445" s="242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</row>
    <row r="446" spans="1:49" ht="13.5" customHeight="1">
      <c r="A446" s="243"/>
      <c r="B446" s="243"/>
      <c r="C446" s="248"/>
      <c r="D446" s="249"/>
      <c r="E446" s="243"/>
      <c r="F446" s="243"/>
      <c r="G446" s="106"/>
      <c r="H446" s="107"/>
      <c r="I446" s="108"/>
      <c r="J446" s="109"/>
      <c r="K446" s="108"/>
      <c r="L446" s="111">
        <f>SUM(L438:L445)</f>
        <v>0</v>
      </c>
      <c r="M446" s="108"/>
      <c r="N446" s="108"/>
      <c r="O446" s="111">
        <f>SUM(O438:O445)</f>
        <v>0</v>
      </c>
      <c r="P446" s="243"/>
      <c r="Q446" s="243"/>
      <c r="R446" s="255"/>
      <c r="S446" s="106"/>
      <c r="T446" s="107"/>
      <c r="U446" s="112"/>
      <c r="V446" s="112"/>
      <c r="W446" s="248"/>
      <c r="X446" s="169"/>
      <c r="Y446" s="169"/>
      <c r="Z446" s="249"/>
      <c r="AA446" s="248"/>
      <c r="AB446" s="248"/>
      <c r="AC446" s="243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</row>
    <row r="447" spans="1:49" ht="13.5" customHeight="1">
      <c r="A447" s="241"/>
      <c r="B447" s="241">
        <v>48</v>
      </c>
      <c r="C447" s="244"/>
      <c r="D447" s="245"/>
      <c r="E447" s="250"/>
      <c r="F447" s="251"/>
      <c r="G447" s="52"/>
      <c r="H447" s="99"/>
      <c r="I447" s="100"/>
      <c r="J447" s="101"/>
      <c r="K447" s="100"/>
      <c r="L447" s="103">
        <f t="shared" ref="L447:L454" si="96">I447*J447</f>
        <v>0</v>
      </c>
      <c r="M447" s="100"/>
      <c r="N447" s="100"/>
      <c r="O447" s="104">
        <f t="shared" ref="O447:O454" si="97">M447*N447</f>
        <v>0</v>
      </c>
      <c r="P447" s="252">
        <f>O455</f>
        <v>0</v>
      </c>
      <c r="Q447" s="241"/>
      <c r="R447" s="253"/>
      <c r="S447" s="52"/>
      <c r="T447" s="99"/>
      <c r="U447" s="105"/>
      <c r="V447" s="105"/>
      <c r="W447" s="256"/>
      <c r="X447" s="191"/>
      <c r="Y447" s="191"/>
      <c r="Z447" s="247"/>
      <c r="AA447" s="244"/>
      <c r="AB447" s="244"/>
      <c r="AC447" s="241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</row>
    <row r="448" spans="1:49" ht="13.5" customHeight="1">
      <c r="A448" s="242"/>
      <c r="B448" s="242"/>
      <c r="C448" s="246"/>
      <c r="D448" s="247"/>
      <c r="E448" s="242"/>
      <c r="F448" s="242"/>
      <c r="G448" s="52"/>
      <c r="H448" s="99"/>
      <c r="I448" s="100"/>
      <c r="J448" s="101"/>
      <c r="K448" s="100"/>
      <c r="L448" s="103">
        <f t="shared" si="96"/>
        <v>0</v>
      </c>
      <c r="M448" s="100"/>
      <c r="N448" s="100"/>
      <c r="O448" s="104">
        <f t="shared" si="97"/>
        <v>0</v>
      </c>
      <c r="P448" s="242"/>
      <c r="Q448" s="242"/>
      <c r="R448" s="254"/>
      <c r="S448" s="52"/>
      <c r="T448" s="99"/>
      <c r="U448" s="105"/>
      <c r="V448" s="105"/>
      <c r="W448" s="246"/>
      <c r="X448" s="191"/>
      <c r="Y448" s="191"/>
      <c r="Z448" s="247"/>
      <c r="AA448" s="246"/>
      <c r="AB448" s="246"/>
      <c r="AC448" s="242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</row>
    <row r="449" spans="1:49" ht="13.5" customHeight="1">
      <c r="A449" s="242"/>
      <c r="B449" s="242"/>
      <c r="C449" s="246"/>
      <c r="D449" s="247"/>
      <c r="E449" s="242"/>
      <c r="F449" s="242"/>
      <c r="G449" s="52"/>
      <c r="H449" s="99"/>
      <c r="I449" s="100"/>
      <c r="J449" s="101"/>
      <c r="K449" s="100"/>
      <c r="L449" s="103">
        <f t="shared" si="96"/>
        <v>0</v>
      </c>
      <c r="M449" s="100"/>
      <c r="N449" s="100"/>
      <c r="O449" s="104">
        <f t="shared" si="97"/>
        <v>0</v>
      </c>
      <c r="P449" s="242"/>
      <c r="Q449" s="242"/>
      <c r="R449" s="254"/>
      <c r="S449" s="52"/>
      <c r="T449" s="99"/>
      <c r="U449" s="105"/>
      <c r="V449" s="105"/>
      <c r="W449" s="246"/>
      <c r="X449" s="191"/>
      <c r="Y449" s="191"/>
      <c r="Z449" s="247"/>
      <c r="AA449" s="246"/>
      <c r="AB449" s="246"/>
      <c r="AC449" s="242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</row>
    <row r="450" spans="1:49" ht="13.5" customHeight="1">
      <c r="A450" s="242"/>
      <c r="B450" s="242"/>
      <c r="C450" s="246"/>
      <c r="D450" s="247"/>
      <c r="E450" s="242"/>
      <c r="F450" s="242"/>
      <c r="G450" s="52"/>
      <c r="H450" s="99"/>
      <c r="I450" s="100"/>
      <c r="J450" s="101"/>
      <c r="K450" s="100"/>
      <c r="L450" s="103">
        <f t="shared" si="96"/>
        <v>0</v>
      </c>
      <c r="M450" s="100"/>
      <c r="N450" s="100"/>
      <c r="O450" s="104">
        <f t="shared" si="97"/>
        <v>0</v>
      </c>
      <c r="P450" s="242"/>
      <c r="Q450" s="242"/>
      <c r="R450" s="254"/>
      <c r="S450" s="52"/>
      <c r="T450" s="99"/>
      <c r="U450" s="105"/>
      <c r="V450" s="105"/>
      <c r="W450" s="246"/>
      <c r="X450" s="191"/>
      <c r="Y450" s="191"/>
      <c r="Z450" s="247"/>
      <c r="AA450" s="246"/>
      <c r="AB450" s="246"/>
      <c r="AC450" s="242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</row>
    <row r="451" spans="1:49" ht="13.5" customHeight="1">
      <c r="A451" s="242"/>
      <c r="B451" s="242"/>
      <c r="C451" s="246"/>
      <c r="D451" s="247"/>
      <c r="E451" s="242"/>
      <c r="F451" s="242"/>
      <c r="G451" s="52"/>
      <c r="H451" s="99"/>
      <c r="I451" s="100"/>
      <c r="J451" s="101"/>
      <c r="K451" s="100"/>
      <c r="L451" s="103">
        <f t="shared" si="96"/>
        <v>0</v>
      </c>
      <c r="M451" s="100"/>
      <c r="N451" s="100"/>
      <c r="O451" s="104">
        <f t="shared" si="97"/>
        <v>0</v>
      </c>
      <c r="P451" s="242"/>
      <c r="Q451" s="242"/>
      <c r="R451" s="254"/>
      <c r="S451" s="52"/>
      <c r="T451" s="99"/>
      <c r="U451" s="105"/>
      <c r="V451" s="105"/>
      <c r="W451" s="246"/>
      <c r="X451" s="191"/>
      <c r="Y451" s="191"/>
      <c r="Z451" s="247"/>
      <c r="AA451" s="246"/>
      <c r="AB451" s="246"/>
      <c r="AC451" s="242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</row>
    <row r="452" spans="1:49" ht="13.5" customHeight="1">
      <c r="A452" s="242"/>
      <c r="B452" s="242"/>
      <c r="C452" s="246"/>
      <c r="D452" s="247"/>
      <c r="E452" s="242"/>
      <c r="F452" s="242"/>
      <c r="G452" s="52"/>
      <c r="H452" s="99"/>
      <c r="I452" s="100"/>
      <c r="J452" s="101"/>
      <c r="K452" s="100"/>
      <c r="L452" s="103">
        <f t="shared" si="96"/>
        <v>0</v>
      </c>
      <c r="M452" s="100"/>
      <c r="N452" s="100"/>
      <c r="O452" s="104">
        <f t="shared" si="97"/>
        <v>0</v>
      </c>
      <c r="P452" s="242"/>
      <c r="Q452" s="242"/>
      <c r="R452" s="254"/>
      <c r="S452" s="52"/>
      <c r="T452" s="99"/>
      <c r="U452" s="105"/>
      <c r="V452" s="105"/>
      <c r="W452" s="246"/>
      <c r="X452" s="191"/>
      <c r="Y452" s="191"/>
      <c r="Z452" s="247"/>
      <c r="AA452" s="246"/>
      <c r="AB452" s="246"/>
      <c r="AC452" s="242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</row>
    <row r="453" spans="1:49" ht="13.5" customHeight="1">
      <c r="A453" s="242"/>
      <c r="B453" s="242"/>
      <c r="C453" s="246"/>
      <c r="D453" s="247"/>
      <c r="E453" s="242"/>
      <c r="F453" s="242"/>
      <c r="G453" s="52"/>
      <c r="H453" s="99"/>
      <c r="I453" s="100"/>
      <c r="J453" s="101"/>
      <c r="K453" s="100"/>
      <c r="L453" s="103">
        <f t="shared" si="96"/>
        <v>0</v>
      </c>
      <c r="M453" s="100"/>
      <c r="N453" s="100"/>
      <c r="O453" s="104">
        <f t="shared" si="97"/>
        <v>0</v>
      </c>
      <c r="P453" s="242"/>
      <c r="Q453" s="242"/>
      <c r="R453" s="254"/>
      <c r="S453" s="52"/>
      <c r="T453" s="99"/>
      <c r="U453" s="105"/>
      <c r="V453" s="105"/>
      <c r="W453" s="246"/>
      <c r="X453" s="191"/>
      <c r="Y453" s="191"/>
      <c r="Z453" s="247"/>
      <c r="AA453" s="246"/>
      <c r="AB453" s="246"/>
      <c r="AC453" s="242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</row>
    <row r="454" spans="1:49" ht="13.5" customHeight="1">
      <c r="A454" s="242"/>
      <c r="B454" s="242"/>
      <c r="C454" s="246"/>
      <c r="D454" s="247"/>
      <c r="E454" s="242"/>
      <c r="F454" s="242"/>
      <c r="G454" s="52"/>
      <c r="H454" s="99"/>
      <c r="I454" s="100"/>
      <c r="J454" s="101"/>
      <c r="K454" s="100"/>
      <c r="L454" s="103">
        <f t="shared" si="96"/>
        <v>0</v>
      </c>
      <c r="M454" s="100"/>
      <c r="N454" s="100"/>
      <c r="O454" s="104">
        <f t="shared" si="97"/>
        <v>0</v>
      </c>
      <c r="P454" s="242"/>
      <c r="Q454" s="242"/>
      <c r="R454" s="254"/>
      <c r="S454" s="52"/>
      <c r="T454" s="99"/>
      <c r="U454" s="105"/>
      <c r="V454" s="105"/>
      <c r="W454" s="246"/>
      <c r="X454" s="191"/>
      <c r="Y454" s="191"/>
      <c r="Z454" s="247"/>
      <c r="AA454" s="246"/>
      <c r="AB454" s="246"/>
      <c r="AC454" s="242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</row>
    <row r="455" spans="1:49" ht="13.5" customHeight="1">
      <c r="A455" s="243"/>
      <c r="B455" s="243"/>
      <c r="C455" s="248"/>
      <c r="D455" s="249"/>
      <c r="E455" s="243"/>
      <c r="F455" s="243"/>
      <c r="G455" s="106"/>
      <c r="H455" s="107"/>
      <c r="I455" s="108"/>
      <c r="J455" s="109"/>
      <c r="K455" s="108"/>
      <c r="L455" s="111">
        <f>SUM(L447:L454)</f>
        <v>0</v>
      </c>
      <c r="M455" s="108"/>
      <c r="N455" s="108"/>
      <c r="O455" s="111">
        <f>SUM(O447:O454)</f>
        <v>0</v>
      </c>
      <c r="P455" s="243"/>
      <c r="Q455" s="243"/>
      <c r="R455" s="255"/>
      <c r="S455" s="106"/>
      <c r="T455" s="107"/>
      <c r="U455" s="112"/>
      <c r="V455" s="112"/>
      <c r="W455" s="248"/>
      <c r="X455" s="169"/>
      <c r="Y455" s="169"/>
      <c r="Z455" s="249"/>
      <c r="AA455" s="248"/>
      <c r="AB455" s="248"/>
      <c r="AC455" s="243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</row>
    <row r="456" spans="1:49" ht="13.5" customHeight="1">
      <c r="A456" s="241"/>
      <c r="B456" s="241">
        <v>49</v>
      </c>
      <c r="C456" s="244"/>
      <c r="D456" s="245"/>
      <c r="E456" s="250"/>
      <c r="F456" s="251"/>
      <c r="G456" s="52"/>
      <c r="H456" s="99"/>
      <c r="I456" s="100"/>
      <c r="J456" s="101"/>
      <c r="K456" s="100"/>
      <c r="L456" s="103">
        <f t="shared" ref="L456:L463" si="98">I456*J456</f>
        <v>0</v>
      </c>
      <c r="M456" s="100"/>
      <c r="N456" s="100"/>
      <c r="O456" s="104">
        <f t="shared" ref="O456:O463" si="99">M456*N456</f>
        <v>0</v>
      </c>
      <c r="P456" s="252">
        <f>O464</f>
        <v>0</v>
      </c>
      <c r="Q456" s="241"/>
      <c r="R456" s="253"/>
      <c r="S456" s="52"/>
      <c r="T456" s="99"/>
      <c r="U456" s="105"/>
      <c r="V456" s="105"/>
      <c r="W456" s="256"/>
      <c r="X456" s="191"/>
      <c r="Y456" s="191"/>
      <c r="Z456" s="247"/>
      <c r="AA456" s="244"/>
      <c r="AB456" s="244"/>
      <c r="AC456" s="241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</row>
    <row r="457" spans="1:49" ht="13.5" customHeight="1">
      <c r="A457" s="242"/>
      <c r="B457" s="242"/>
      <c r="C457" s="246"/>
      <c r="D457" s="247"/>
      <c r="E457" s="242"/>
      <c r="F457" s="242"/>
      <c r="G457" s="52"/>
      <c r="H457" s="99"/>
      <c r="I457" s="100"/>
      <c r="J457" s="101"/>
      <c r="K457" s="100"/>
      <c r="L457" s="103">
        <f t="shared" si="98"/>
        <v>0</v>
      </c>
      <c r="M457" s="100"/>
      <c r="N457" s="100"/>
      <c r="O457" s="104">
        <f t="shared" si="99"/>
        <v>0</v>
      </c>
      <c r="P457" s="242"/>
      <c r="Q457" s="242"/>
      <c r="R457" s="254"/>
      <c r="S457" s="52"/>
      <c r="T457" s="99"/>
      <c r="U457" s="105"/>
      <c r="V457" s="105"/>
      <c r="W457" s="246"/>
      <c r="X457" s="191"/>
      <c r="Y457" s="191"/>
      <c r="Z457" s="247"/>
      <c r="AA457" s="246"/>
      <c r="AB457" s="246"/>
      <c r="AC457" s="242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</row>
    <row r="458" spans="1:49" ht="13.5" customHeight="1">
      <c r="A458" s="242"/>
      <c r="B458" s="242"/>
      <c r="C458" s="246"/>
      <c r="D458" s="247"/>
      <c r="E458" s="242"/>
      <c r="F458" s="242"/>
      <c r="G458" s="52"/>
      <c r="H458" s="99"/>
      <c r="I458" s="100"/>
      <c r="J458" s="101"/>
      <c r="K458" s="100"/>
      <c r="L458" s="103">
        <f t="shared" si="98"/>
        <v>0</v>
      </c>
      <c r="M458" s="100"/>
      <c r="N458" s="100"/>
      <c r="O458" s="104">
        <f t="shared" si="99"/>
        <v>0</v>
      </c>
      <c r="P458" s="242"/>
      <c r="Q458" s="242"/>
      <c r="R458" s="254"/>
      <c r="S458" s="52"/>
      <c r="T458" s="99"/>
      <c r="U458" s="105"/>
      <c r="V458" s="105"/>
      <c r="W458" s="246"/>
      <c r="X458" s="191"/>
      <c r="Y458" s="191"/>
      <c r="Z458" s="247"/>
      <c r="AA458" s="246"/>
      <c r="AB458" s="246"/>
      <c r="AC458" s="242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</row>
    <row r="459" spans="1:49" ht="13.5" customHeight="1">
      <c r="A459" s="242"/>
      <c r="B459" s="242"/>
      <c r="C459" s="246"/>
      <c r="D459" s="247"/>
      <c r="E459" s="242"/>
      <c r="F459" s="242"/>
      <c r="G459" s="52"/>
      <c r="H459" s="99"/>
      <c r="I459" s="100"/>
      <c r="J459" s="101"/>
      <c r="K459" s="100"/>
      <c r="L459" s="103">
        <f t="shared" si="98"/>
        <v>0</v>
      </c>
      <c r="M459" s="100"/>
      <c r="N459" s="100"/>
      <c r="O459" s="104">
        <f t="shared" si="99"/>
        <v>0</v>
      </c>
      <c r="P459" s="242"/>
      <c r="Q459" s="242"/>
      <c r="R459" s="254"/>
      <c r="S459" s="52"/>
      <c r="T459" s="99"/>
      <c r="U459" s="105"/>
      <c r="V459" s="105"/>
      <c r="W459" s="246"/>
      <c r="X459" s="191"/>
      <c r="Y459" s="191"/>
      <c r="Z459" s="247"/>
      <c r="AA459" s="246"/>
      <c r="AB459" s="246"/>
      <c r="AC459" s="242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</row>
    <row r="460" spans="1:49" ht="13.5" customHeight="1">
      <c r="A460" s="242"/>
      <c r="B460" s="242"/>
      <c r="C460" s="246"/>
      <c r="D460" s="247"/>
      <c r="E460" s="242"/>
      <c r="F460" s="242"/>
      <c r="G460" s="52"/>
      <c r="H460" s="99"/>
      <c r="I460" s="100"/>
      <c r="J460" s="101"/>
      <c r="K460" s="100"/>
      <c r="L460" s="103">
        <f t="shared" si="98"/>
        <v>0</v>
      </c>
      <c r="M460" s="100"/>
      <c r="N460" s="100"/>
      <c r="O460" s="104">
        <f t="shared" si="99"/>
        <v>0</v>
      </c>
      <c r="P460" s="242"/>
      <c r="Q460" s="242"/>
      <c r="R460" s="254"/>
      <c r="S460" s="52"/>
      <c r="T460" s="99"/>
      <c r="U460" s="105"/>
      <c r="V460" s="105"/>
      <c r="W460" s="246"/>
      <c r="X460" s="191"/>
      <c r="Y460" s="191"/>
      <c r="Z460" s="247"/>
      <c r="AA460" s="246"/>
      <c r="AB460" s="246"/>
      <c r="AC460" s="242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</row>
    <row r="461" spans="1:49" ht="13.5" customHeight="1">
      <c r="A461" s="242"/>
      <c r="B461" s="242"/>
      <c r="C461" s="246"/>
      <c r="D461" s="247"/>
      <c r="E461" s="242"/>
      <c r="F461" s="242"/>
      <c r="G461" s="52"/>
      <c r="H461" s="99"/>
      <c r="I461" s="100"/>
      <c r="J461" s="101"/>
      <c r="K461" s="100"/>
      <c r="L461" s="103">
        <f t="shared" si="98"/>
        <v>0</v>
      </c>
      <c r="M461" s="100"/>
      <c r="N461" s="100"/>
      <c r="O461" s="104">
        <f t="shared" si="99"/>
        <v>0</v>
      </c>
      <c r="P461" s="242"/>
      <c r="Q461" s="242"/>
      <c r="R461" s="254"/>
      <c r="S461" s="52"/>
      <c r="T461" s="99"/>
      <c r="U461" s="105"/>
      <c r="V461" s="105"/>
      <c r="W461" s="246"/>
      <c r="X461" s="191"/>
      <c r="Y461" s="191"/>
      <c r="Z461" s="247"/>
      <c r="AA461" s="246"/>
      <c r="AB461" s="246"/>
      <c r="AC461" s="242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</row>
    <row r="462" spans="1:49" ht="13.5" customHeight="1">
      <c r="A462" s="242"/>
      <c r="B462" s="242"/>
      <c r="C462" s="246"/>
      <c r="D462" s="247"/>
      <c r="E462" s="242"/>
      <c r="F462" s="242"/>
      <c r="G462" s="52"/>
      <c r="H462" s="99"/>
      <c r="I462" s="100"/>
      <c r="J462" s="101"/>
      <c r="K462" s="100"/>
      <c r="L462" s="103">
        <f t="shared" si="98"/>
        <v>0</v>
      </c>
      <c r="M462" s="100"/>
      <c r="N462" s="100"/>
      <c r="O462" s="104">
        <f t="shared" si="99"/>
        <v>0</v>
      </c>
      <c r="P462" s="242"/>
      <c r="Q462" s="242"/>
      <c r="R462" s="254"/>
      <c r="S462" s="52"/>
      <c r="T462" s="99"/>
      <c r="U462" s="105"/>
      <c r="V462" s="105"/>
      <c r="W462" s="246"/>
      <c r="X462" s="191"/>
      <c r="Y462" s="191"/>
      <c r="Z462" s="247"/>
      <c r="AA462" s="246"/>
      <c r="AB462" s="246"/>
      <c r="AC462" s="242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</row>
    <row r="463" spans="1:49" ht="13.5" customHeight="1">
      <c r="A463" s="242"/>
      <c r="B463" s="242"/>
      <c r="C463" s="246"/>
      <c r="D463" s="247"/>
      <c r="E463" s="242"/>
      <c r="F463" s="242"/>
      <c r="G463" s="52"/>
      <c r="H463" s="99"/>
      <c r="I463" s="100"/>
      <c r="J463" s="101"/>
      <c r="K463" s="100"/>
      <c r="L463" s="103">
        <f t="shared" si="98"/>
        <v>0</v>
      </c>
      <c r="M463" s="100"/>
      <c r="N463" s="100"/>
      <c r="O463" s="104">
        <f t="shared" si="99"/>
        <v>0</v>
      </c>
      <c r="P463" s="242"/>
      <c r="Q463" s="242"/>
      <c r="R463" s="254"/>
      <c r="S463" s="52"/>
      <c r="T463" s="99"/>
      <c r="U463" s="105"/>
      <c r="V463" s="105"/>
      <c r="W463" s="246"/>
      <c r="X463" s="191"/>
      <c r="Y463" s="191"/>
      <c r="Z463" s="247"/>
      <c r="AA463" s="246"/>
      <c r="AB463" s="246"/>
      <c r="AC463" s="242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</row>
    <row r="464" spans="1:49" ht="13.5" customHeight="1">
      <c r="A464" s="243"/>
      <c r="B464" s="243"/>
      <c r="C464" s="248"/>
      <c r="D464" s="249"/>
      <c r="E464" s="243"/>
      <c r="F464" s="243"/>
      <c r="G464" s="106"/>
      <c r="H464" s="107"/>
      <c r="I464" s="108"/>
      <c r="J464" s="109"/>
      <c r="K464" s="108"/>
      <c r="L464" s="111">
        <f>SUM(L456:L463)</f>
        <v>0</v>
      </c>
      <c r="M464" s="108"/>
      <c r="N464" s="108"/>
      <c r="O464" s="111">
        <f>SUM(O456:O463)</f>
        <v>0</v>
      </c>
      <c r="P464" s="243"/>
      <c r="Q464" s="243"/>
      <c r="R464" s="255"/>
      <c r="S464" s="106"/>
      <c r="T464" s="107"/>
      <c r="U464" s="112"/>
      <c r="V464" s="112"/>
      <c r="W464" s="248"/>
      <c r="X464" s="169"/>
      <c r="Y464" s="169"/>
      <c r="Z464" s="249"/>
      <c r="AA464" s="248"/>
      <c r="AB464" s="248"/>
      <c r="AC464" s="243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</row>
    <row r="465" spans="1:49" ht="13.5" customHeight="1">
      <c r="A465" s="241"/>
      <c r="B465" s="241">
        <v>50</v>
      </c>
      <c r="C465" s="244"/>
      <c r="D465" s="245"/>
      <c r="E465" s="250"/>
      <c r="F465" s="251"/>
      <c r="G465" s="52"/>
      <c r="H465" s="99"/>
      <c r="I465" s="100"/>
      <c r="J465" s="101"/>
      <c r="K465" s="100"/>
      <c r="L465" s="103">
        <f t="shared" ref="L465:L472" si="100">I465*J465</f>
        <v>0</v>
      </c>
      <c r="M465" s="100"/>
      <c r="N465" s="100"/>
      <c r="O465" s="104">
        <f t="shared" ref="O465:O472" si="101">M465*N465</f>
        <v>0</v>
      </c>
      <c r="P465" s="252">
        <f>O473</f>
        <v>0</v>
      </c>
      <c r="Q465" s="241"/>
      <c r="R465" s="253"/>
      <c r="S465" s="52"/>
      <c r="T465" s="99"/>
      <c r="U465" s="105"/>
      <c r="V465" s="105"/>
      <c r="W465" s="256"/>
      <c r="X465" s="191"/>
      <c r="Y465" s="191"/>
      <c r="Z465" s="247"/>
      <c r="AA465" s="244"/>
      <c r="AB465" s="244"/>
      <c r="AC465" s="241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</row>
    <row r="466" spans="1:49" ht="13.5" customHeight="1">
      <c r="A466" s="242"/>
      <c r="B466" s="242"/>
      <c r="C466" s="246"/>
      <c r="D466" s="247"/>
      <c r="E466" s="242"/>
      <c r="F466" s="242"/>
      <c r="G466" s="52"/>
      <c r="H466" s="99"/>
      <c r="I466" s="100"/>
      <c r="J466" s="101"/>
      <c r="K466" s="100"/>
      <c r="L466" s="103">
        <f t="shared" si="100"/>
        <v>0</v>
      </c>
      <c r="M466" s="100"/>
      <c r="N466" s="100"/>
      <c r="O466" s="104">
        <f t="shared" si="101"/>
        <v>0</v>
      </c>
      <c r="P466" s="242"/>
      <c r="Q466" s="242"/>
      <c r="R466" s="254"/>
      <c r="S466" s="52"/>
      <c r="T466" s="99"/>
      <c r="U466" s="105"/>
      <c r="V466" s="105"/>
      <c r="W466" s="246"/>
      <c r="X466" s="191"/>
      <c r="Y466" s="191"/>
      <c r="Z466" s="247"/>
      <c r="AA466" s="246"/>
      <c r="AB466" s="246"/>
      <c r="AC466" s="242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</row>
    <row r="467" spans="1:49" ht="13.5" customHeight="1">
      <c r="A467" s="242"/>
      <c r="B467" s="242"/>
      <c r="C467" s="246"/>
      <c r="D467" s="247"/>
      <c r="E467" s="242"/>
      <c r="F467" s="242"/>
      <c r="G467" s="52"/>
      <c r="H467" s="99"/>
      <c r="I467" s="100"/>
      <c r="J467" s="101"/>
      <c r="K467" s="100"/>
      <c r="L467" s="103">
        <f t="shared" si="100"/>
        <v>0</v>
      </c>
      <c r="M467" s="100"/>
      <c r="N467" s="100"/>
      <c r="O467" s="104">
        <f t="shared" si="101"/>
        <v>0</v>
      </c>
      <c r="P467" s="242"/>
      <c r="Q467" s="242"/>
      <c r="R467" s="254"/>
      <c r="S467" s="52"/>
      <c r="T467" s="99"/>
      <c r="U467" s="105"/>
      <c r="V467" s="105"/>
      <c r="W467" s="246"/>
      <c r="X467" s="191"/>
      <c r="Y467" s="191"/>
      <c r="Z467" s="247"/>
      <c r="AA467" s="246"/>
      <c r="AB467" s="246"/>
      <c r="AC467" s="242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</row>
    <row r="468" spans="1:49" ht="13.5" customHeight="1">
      <c r="A468" s="242"/>
      <c r="B468" s="242"/>
      <c r="C468" s="246"/>
      <c r="D468" s="247"/>
      <c r="E468" s="242"/>
      <c r="F468" s="242"/>
      <c r="G468" s="52"/>
      <c r="H468" s="99"/>
      <c r="I468" s="100"/>
      <c r="J468" s="101"/>
      <c r="K468" s="100"/>
      <c r="L468" s="103">
        <f t="shared" si="100"/>
        <v>0</v>
      </c>
      <c r="M468" s="100"/>
      <c r="N468" s="100"/>
      <c r="O468" s="104">
        <f t="shared" si="101"/>
        <v>0</v>
      </c>
      <c r="P468" s="242"/>
      <c r="Q468" s="242"/>
      <c r="R468" s="254"/>
      <c r="S468" s="52"/>
      <c r="T468" s="99"/>
      <c r="U468" s="105"/>
      <c r="V468" s="105"/>
      <c r="W468" s="246"/>
      <c r="X468" s="191"/>
      <c r="Y468" s="191"/>
      <c r="Z468" s="247"/>
      <c r="AA468" s="246"/>
      <c r="AB468" s="246"/>
      <c r="AC468" s="242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</row>
    <row r="469" spans="1:49" ht="13.5" customHeight="1">
      <c r="A469" s="242"/>
      <c r="B469" s="242"/>
      <c r="C469" s="246"/>
      <c r="D469" s="247"/>
      <c r="E469" s="242"/>
      <c r="F469" s="242"/>
      <c r="G469" s="52"/>
      <c r="H469" s="99"/>
      <c r="I469" s="100"/>
      <c r="J469" s="101"/>
      <c r="K469" s="100"/>
      <c r="L469" s="103">
        <f t="shared" si="100"/>
        <v>0</v>
      </c>
      <c r="M469" s="100"/>
      <c r="N469" s="100"/>
      <c r="O469" s="104">
        <f t="shared" si="101"/>
        <v>0</v>
      </c>
      <c r="P469" s="242"/>
      <c r="Q469" s="242"/>
      <c r="R469" s="254"/>
      <c r="S469" s="52"/>
      <c r="T469" s="99"/>
      <c r="U469" s="105"/>
      <c r="V469" s="105"/>
      <c r="W469" s="246"/>
      <c r="X469" s="191"/>
      <c r="Y469" s="191"/>
      <c r="Z469" s="247"/>
      <c r="AA469" s="246"/>
      <c r="AB469" s="246"/>
      <c r="AC469" s="242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</row>
    <row r="470" spans="1:49" ht="13.5" customHeight="1">
      <c r="A470" s="242"/>
      <c r="B470" s="242"/>
      <c r="C470" s="246"/>
      <c r="D470" s="247"/>
      <c r="E470" s="242"/>
      <c r="F470" s="242"/>
      <c r="G470" s="52"/>
      <c r="H470" s="99"/>
      <c r="I470" s="100"/>
      <c r="J470" s="101"/>
      <c r="K470" s="100"/>
      <c r="L470" s="103">
        <f t="shared" si="100"/>
        <v>0</v>
      </c>
      <c r="M470" s="100"/>
      <c r="N470" s="100"/>
      <c r="O470" s="104">
        <f t="shared" si="101"/>
        <v>0</v>
      </c>
      <c r="P470" s="242"/>
      <c r="Q470" s="242"/>
      <c r="R470" s="254"/>
      <c r="S470" s="52"/>
      <c r="T470" s="99"/>
      <c r="U470" s="105"/>
      <c r="V470" s="105"/>
      <c r="W470" s="246"/>
      <c r="X470" s="191"/>
      <c r="Y470" s="191"/>
      <c r="Z470" s="247"/>
      <c r="AA470" s="246"/>
      <c r="AB470" s="246"/>
      <c r="AC470" s="242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</row>
    <row r="471" spans="1:49" ht="13.5" customHeight="1">
      <c r="A471" s="242"/>
      <c r="B471" s="242"/>
      <c r="C471" s="246"/>
      <c r="D471" s="247"/>
      <c r="E471" s="242"/>
      <c r="F471" s="242"/>
      <c r="G471" s="52"/>
      <c r="H471" s="99"/>
      <c r="I471" s="100"/>
      <c r="J471" s="101"/>
      <c r="K471" s="100"/>
      <c r="L471" s="103">
        <f t="shared" si="100"/>
        <v>0</v>
      </c>
      <c r="M471" s="100"/>
      <c r="N471" s="100"/>
      <c r="O471" s="104">
        <f t="shared" si="101"/>
        <v>0</v>
      </c>
      <c r="P471" s="242"/>
      <c r="Q471" s="242"/>
      <c r="R471" s="254"/>
      <c r="S471" s="52"/>
      <c r="T471" s="99"/>
      <c r="U471" s="105"/>
      <c r="V471" s="105"/>
      <c r="W471" s="246"/>
      <c r="X471" s="191"/>
      <c r="Y471" s="191"/>
      <c r="Z471" s="247"/>
      <c r="AA471" s="246"/>
      <c r="AB471" s="246"/>
      <c r="AC471" s="242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</row>
    <row r="472" spans="1:49" ht="13.5" customHeight="1">
      <c r="A472" s="242"/>
      <c r="B472" s="242"/>
      <c r="C472" s="246"/>
      <c r="D472" s="247"/>
      <c r="E472" s="242"/>
      <c r="F472" s="242"/>
      <c r="G472" s="52"/>
      <c r="H472" s="99"/>
      <c r="I472" s="100"/>
      <c r="J472" s="101"/>
      <c r="K472" s="100"/>
      <c r="L472" s="103">
        <f t="shared" si="100"/>
        <v>0</v>
      </c>
      <c r="M472" s="100"/>
      <c r="N472" s="100"/>
      <c r="O472" s="104">
        <f t="shared" si="101"/>
        <v>0</v>
      </c>
      <c r="P472" s="242"/>
      <c r="Q472" s="242"/>
      <c r="R472" s="254"/>
      <c r="S472" s="52"/>
      <c r="T472" s="99"/>
      <c r="U472" s="105"/>
      <c r="V472" s="105"/>
      <c r="W472" s="246"/>
      <c r="X472" s="191"/>
      <c r="Y472" s="191"/>
      <c r="Z472" s="247"/>
      <c r="AA472" s="246"/>
      <c r="AB472" s="246"/>
      <c r="AC472" s="242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</row>
    <row r="473" spans="1:49" ht="13.5" customHeight="1">
      <c r="A473" s="243"/>
      <c r="B473" s="243"/>
      <c r="C473" s="248"/>
      <c r="D473" s="249"/>
      <c r="E473" s="243"/>
      <c r="F473" s="243"/>
      <c r="G473" s="106"/>
      <c r="H473" s="107"/>
      <c r="I473" s="108"/>
      <c r="J473" s="109"/>
      <c r="K473" s="108"/>
      <c r="L473" s="111">
        <f>SUM(L465:L472)</f>
        <v>0</v>
      </c>
      <c r="M473" s="108"/>
      <c r="N473" s="108"/>
      <c r="O473" s="111">
        <f>SUM(O465:O472)</f>
        <v>0</v>
      </c>
      <c r="P473" s="243"/>
      <c r="Q473" s="243"/>
      <c r="R473" s="255"/>
      <c r="S473" s="106"/>
      <c r="T473" s="107"/>
      <c r="U473" s="112"/>
      <c r="V473" s="112"/>
      <c r="W473" s="248"/>
      <c r="X473" s="169"/>
      <c r="Y473" s="169"/>
      <c r="Z473" s="249"/>
      <c r="AA473" s="248"/>
      <c r="AB473" s="248"/>
      <c r="AC473" s="243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</row>
    <row r="474" spans="1:49" ht="18" customHeight="1">
      <c r="A474" s="54"/>
      <c r="B474" s="54"/>
      <c r="C474" s="54"/>
      <c r="D474" s="54"/>
      <c r="E474" s="54"/>
      <c r="F474" s="54"/>
      <c r="G474" s="52"/>
      <c r="H474" s="52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</row>
    <row r="475" spans="1:49" ht="18" customHeight="1">
      <c r="A475" s="54"/>
      <c r="B475" s="54"/>
      <c r="C475" s="54"/>
      <c r="D475" s="54"/>
      <c r="E475" s="54"/>
      <c r="F475" s="54"/>
      <c r="G475" s="52"/>
      <c r="H475" s="52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</row>
    <row r="476" spans="1:49" ht="18" customHeight="1">
      <c r="A476" s="54"/>
      <c r="B476" s="54"/>
      <c r="C476" s="54"/>
      <c r="D476" s="54"/>
      <c r="E476" s="54"/>
      <c r="F476" s="54"/>
      <c r="G476" s="52"/>
      <c r="H476" s="52"/>
      <c r="I476" s="54"/>
      <c r="J476" s="54"/>
      <c r="K476" s="54"/>
      <c r="L476" s="115" t="e">
        <f>L32+L41+L50+L59+L68+L77+L86+L95+L104+L113+L122+L131+L140+L149+L158+L167+L176+L185+L194+L203+L212+L221+L230+L239+L248+L257+L266+L275+L284+L293+L302+L311+L320+L329+L338+L347+L356+L365+L374+L383+L392+L401+L410+L419+L428+L437+L446+L455+L473+#REF!</f>
        <v>#REF!</v>
      </c>
      <c r="M476" s="54"/>
      <c r="N476" s="54"/>
      <c r="O476" s="54"/>
      <c r="P476" s="116">
        <f t="shared" ref="P476:R476" si="102">SUM(P15:P473)</f>
        <v>0</v>
      </c>
      <c r="Q476" s="115">
        <f t="shared" si="102"/>
        <v>0</v>
      </c>
      <c r="R476" s="130">
        <f t="shared" si="102"/>
        <v>0</v>
      </c>
      <c r="S476" s="117"/>
      <c r="T476" s="117"/>
      <c r="U476" s="116">
        <f t="shared" ref="U476:V476" si="103">SUM(U15:U473)</f>
        <v>0</v>
      </c>
      <c r="V476" s="115">
        <f t="shared" si="103"/>
        <v>0</v>
      </c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</row>
    <row r="477" spans="1:49" ht="18" customHeight="1">
      <c r="A477" s="54"/>
      <c r="B477" s="54"/>
      <c r="C477" s="54"/>
      <c r="D477" s="54"/>
      <c r="E477" s="54"/>
      <c r="F477" s="54"/>
      <c r="G477" s="52"/>
      <c r="H477" s="52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</row>
    <row r="478" spans="1:49" ht="18" customHeight="1">
      <c r="A478" s="54"/>
      <c r="B478" s="54"/>
      <c r="C478" s="54"/>
      <c r="D478" s="54"/>
      <c r="E478" s="54"/>
      <c r="F478" s="54"/>
      <c r="G478" s="52"/>
      <c r="H478" s="52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</row>
    <row r="479" spans="1:49" ht="18" customHeight="1">
      <c r="A479" s="54"/>
      <c r="B479" s="54"/>
      <c r="C479" s="54"/>
      <c r="D479" s="54"/>
      <c r="E479" s="54"/>
      <c r="F479" s="54"/>
      <c r="G479" s="52"/>
      <c r="H479" s="52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</row>
    <row r="480" spans="1:49" ht="18" customHeight="1">
      <c r="A480" s="54"/>
      <c r="B480" s="54"/>
      <c r="C480" s="54"/>
      <c r="D480" s="54"/>
      <c r="E480" s="54"/>
      <c r="F480" s="54"/>
      <c r="G480" s="52"/>
      <c r="H480" s="52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</row>
    <row r="481" spans="1:49" ht="18" customHeight="1">
      <c r="A481" s="54"/>
      <c r="B481" s="54"/>
      <c r="C481" s="54"/>
      <c r="D481" s="54"/>
      <c r="E481" s="54"/>
      <c r="F481" s="54"/>
      <c r="G481" s="52"/>
      <c r="H481" s="52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</row>
    <row r="482" spans="1:49" ht="18" customHeight="1">
      <c r="A482" s="54"/>
      <c r="B482" s="54"/>
      <c r="C482" s="54"/>
      <c r="D482" s="54"/>
      <c r="E482" s="54"/>
      <c r="F482" s="54"/>
      <c r="G482" s="52"/>
      <c r="H482" s="52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</row>
    <row r="483" spans="1:49" ht="18" customHeight="1">
      <c r="A483" s="54"/>
      <c r="B483" s="54"/>
      <c r="C483" s="54"/>
      <c r="D483" s="54"/>
      <c r="E483" s="54"/>
      <c r="F483" s="54"/>
      <c r="G483" s="52"/>
      <c r="H483" s="52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</row>
    <row r="484" spans="1:49" ht="18" customHeight="1">
      <c r="A484" s="54"/>
      <c r="B484" s="54"/>
      <c r="C484" s="54"/>
      <c r="D484" s="54"/>
      <c r="E484" s="54"/>
      <c r="F484" s="54"/>
      <c r="G484" s="52"/>
      <c r="H484" s="52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</row>
    <row r="485" spans="1:49" ht="18" customHeight="1">
      <c r="A485" s="54"/>
      <c r="B485" s="54"/>
      <c r="C485" s="54"/>
      <c r="D485" s="54"/>
      <c r="E485" s="54"/>
      <c r="F485" s="54"/>
      <c r="G485" s="52"/>
      <c r="H485" s="52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</row>
    <row r="486" spans="1:49" ht="18" customHeight="1">
      <c r="A486" s="54"/>
      <c r="B486" s="54"/>
      <c r="C486" s="54"/>
      <c r="D486" s="54"/>
      <c r="E486" s="54"/>
      <c r="F486" s="54"/>
      <c r="G486" s="52"/>
      <c r="H486" s="52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</row>
    <row r="487" spans="1:49" ht="18" customHeight="1">
      <c r="A487" s="54"/>
      <c r="B487" s="54"/>
      <c r="C487" s="54"/>
      <c r="D487" s="54"/>
      <c r="E487" s="54"/>
      <c r="F487" s="54"/>
      <c r="G487" s="52"/>
      <c r="H487" s="52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</row>
    <row r="488" spans="1:49" ht="18" customHeight="1">
      <c r="A488" s="54"/>
      <c r="B488" s="54"/>
      <c r="C488" s="54"/>
      <c r="D488" s="54"/>
      <c r="E488" s="54"/>
      <c r="F488" s="54"/>
      <c r="G488" s="52"/>
      <c r="H488" s="52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</row>
    <row r="489" spans="1:49" ht="18" customHeight="1">
      <c r="A489" s="54"/>
      <c r="B489" s="54"/>
      <c r="C489" s="54"/>
      <c r="D489" s="54"/>
      <c r="E489" s="54"/>
      <c r="F489" s="54"/>
      <c r="G489" s="52"/>
      <c r="H489" s="52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</row>
    <row r="490" spans="1:49" ht="18" customHeight="1">
      <c r="A490" s="54"/>
      <c r="B490" s="54"/>
      <c r="C490" s="54"/>
      <c r="D490" s="54"/>
      <c r="E490" s="54"/>
      <c r="F490" s="54"/>
      <c r="G490" s="52"/>
      <c r="H490" s="52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</row>
    <row r="491" spans="1:49" ht="18" customHeight="1">
      <c r="A491" s="54"/>
      <c r="B491" s="54"/>
      <c r="C491" s="54"/>
      <c r="D491" s="54"/>
      <c r="E491" s="54"/>
      <c r="F491" s="54"/>
      <c r="G491" s="52"/>
      <c r="H491" s="52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</row>
    <row r="492" spans="1:49" ht="18" customHeight="1">
      <c r="A492" s="54"/>
      <c r="B492" s="54"/>
      <c r="C492" s="54"/>
      <c r="D492" s="54"/>
      <c r="E492" s="54"/>
      <c r="F492" s="54"/>
      <c r="G492" s="52"/>
      <c r="H492" s="52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</row>
    <row r="493" spans="1:49" ht="18" customHeight="1">
      <c r="A493" s="54"/>
      <c r="B493" s="54"/>
      <c r="C493" s="54"/>
      <c r="D493" s="54"/>
      <c r="E493" s="54"/>
      <c r="F493" s="54"/>
      <c r="G493" s="52"/>
      <c r="H493" s="52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</row>
    <row r="494" spans="1:49" ht="18" customHeight="1">
      <c r="A494" s="54"/>
      <c r="B494" s="54"/>
      <c r="C494" s="54"/>
      <c r="D494" s="54"/>
      <c r="E494" s="54"/>
      <c r="F494" s="54"/>
      <c r="G494" s="52"/>
      <c r="H494" s="52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</row>
    <row r="495" spans="1:49" ht="18" customHeight="1">
      <c r="A495" s="54"/>
      <c r="B495" s="54"/>
      <c r="C495" s="54"/>
      <c r="D495" s="54"/>
      <c r="E495" s="54"/>
      <c r="F495" s="54"/>
      <c r="G495" s="52"/>
      <c r="H495" s="52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</row>
    <row r="496" spans="1:49" ht="18" customHeight="1">
      <c r="A496" s="54"/>
      <c r="B496" s="54"/>
      <c r="C496" s="54"/>
      <c r="D496" s="54"/>
      <c r="E496" s="54"/>
      <c r="F496" s="54"/>
      <c r="G496" s="52"/>
      <c r="H496" s="52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</row>
    <row r="497" spans="1:49" ht="18" customHeight="1">
      <c r="A497" s="54"/>
      <c r="B497" s="54"/>
      <c r="C497" s="54"/>
      <c r="D497" s="54"/>
      <c r="E497" s="54"/>
      <c r="F497" s="54"/>
      <c r="G497" s="52"/>
      <c r="H497" s="52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</row>
    <row r="498" spans="1:49" ht="18" customHeight="1">
      <c r="A498" s="54"/>
      <c r="B498" s="54"/>
      <c r="C498" s="54"/>
      <c r="D498" s="54"/>
      <c r="E498" s="54"/>
      <c r="F498" s="54"/>
      <c r="G498" s="52"/>
      <c r="H498" s="52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</row>
    <row r="499" spans="1:49" ht="18" customHeight="1">
      <c r="A499" s="54"/>
      <c r="B499" s="54"/>
      <c r="C499" s="54"/>
      <c r="D499" s="54"/>
      <c r="E499" s="54"/>
      <c r="F499" s="54"/>
      <c r="G499" s="52"/>
      <c r="H499" s="52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</row>
    <row r="500" spans="1:49" ht="18" customHeight="1">
      <c r="A500" s="54"/>
      <c r="B500" s="54"/>
      <c r="C500" s="54"/>
      <c r="D500" s="54"/>
      <c r="E500" s="54"/>
      <c r="F500" s="54"/>
      <c r="G500" s="52"/>
      <c r="H500" s="52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</row>
    <row r="501" spans="1:49" ht="18" customHeight="1">
      <c r="A501" s="54"/>
      <c r="B501" s="54"/>
      <c r="C501" s="54"/>
      <c r="D501" s="54"/>
      <c r="E501" s="54"/>
      <c r="F501" s="54"/>
      <c r="G501" s="52"/>
      <c r="H501" s="52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</row>
    <row r="502" spans="1:49" ht="18" customHeight="1">
      <c r="A502" s="54"/>
      <c r="B502" s="54"/>
      <c r="C502" s="54"/>
      <c r="D502" s="54"/>
      <c r="E502" s="54"/>
      <c r="F502" s="54"/>
      <c r="G502" s="52"/>
      <c r="H502" s="52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</row>
    <row r="503" spans="1:49" ht="18" customHeight="1">
      <c r="A503" s="54"/>
      <c r="B503" s="54"/>
      <c r="C503" s="54"/>
      <c r="D503" s="54"/>
      <c r="E503" s="54"/>
      <c r="F503" s="54"/>
      <c r="G503" s="52"/>
      <c r="H503" s="52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</row>
    <row r="504" spans="1:49" ht="18" customHeight="1">
      <c r="A504" s="54"/>
      <c r="B504" s="54"/>
      <c r="C504" s="54"/>
      <c r="D504" s="54"/>
      <c r="E504" s="54"/>
      <c r="F504" s="54"/>
      <c r="G504" s="52"/>
      <c r="H504" s="52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</row>
    <row r="505" spans="1:49" ht="18" customHeight="1">
      <c r="A505" s="54"/>
      <c r="B505" s="54"/>
      <c r="C505" s="54"/>
      <c r="D505" s="54"/>
      <c r="E505" s="54"/>
      <c r="F505" s="54"/>
      <c r="G505" s="52"/>
      <c r="H505" s="52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</row>
    <row r="506" spans="1:49" ht="18" customHeight="1">
      <c r="A506" s="54"/>
      <c r="B506" s="54"/>
      <c r="C506" s="54"/>
      <c r="D506" s="54"/>
      <c r="E506" s="54"/>
      <c r="F506" s="54"/>
      <c r="G506" s="52"/>
      <c r="H506" s="52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</row>
    <row r="507" spans="1:49" ht="18" customHeight="1">
      <c r="A507" s="54"/>
      <c r="B507" s="54"/>
      <c r="C507" s="54"/>
      <c r="D507" s="54"/>
      <c r="E507" s="54"/>
      <c r="F507" s="54"/>
      <c r="G507" s="52"/>
      <c r="H507" s="52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</row>
    <row r="508" spans="1:49" ht="18" customHeight="1">
      <c r="A508" s="54"/>
      <c r="B508" s="54"/>
      <c r="C508" s="54"/>
      <c r="D508" s="54"/>
      <c r="E508" s="54"/>
      <c r="F508" s="54"/>
      <c r="G508" s="52"/>
      <c r="H508" s="52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</row>
    <row r="509" spans="1:49" ht="18" customHeight="1">
      <c r="A509" s="54"/>
      <c r="B509" s="54"/>
      <c r="C509" s="54"/>
      <c r="D509" s="54"/>
      <c r="E509" s="54"/>
      <c r="F509" s="54"/>
      <c r="G509" s="52"/>
      <c r="H509" s="52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</row>
    <row r="510" spans="1:49" ht="18" customHeight="1">
      <c r="A510" s="54"/>
      <c r="B510" s="54"/>
      <c r="C510" s="54"/>
      <c r="D510" s="54"/>
      <c r="E510" s="54"/>
      <c r="F510" s="54"/>
      <c r="G510" s="52"/>
      <c r="H510" s="52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</row>
    <row r="511" spans="1:49" ht="18" customHeight="1">
      <c r="A511" s="54"/>
      <c r="B511" s="54"/>
      <c r="C511" s="54"/>
      <c r="D511" s="54"/>
      <c r="E511" s="54"/>
      <c r="F511" s="54"/>
      <c r="G511" s="52"/>
      <c r="H511" s="52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</row>
    <row r="512" spans="1:49" ht="18" customHeight="1">
      <c r="A512" s="54"/>
      <c r="B512" s="54"/>
      <c r="C512" s="54"/>
      <c r="D512" s="54"/>
      <c r="E512" s="54"/>
      <c r="F512" s="54"/>
      <c r="G512" s="52"/>
      <c r="H512" s="52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</row>
    <row r="513" spans="1:49" ht="18" customHeight="1">
      <c r="A513" s="54"/>
      <c r="B513" s="54"/>
      <c r="C513" s="54"/>
      <c r="D513" s="54"/>
      <c r="E513" s="54"/>
      <c r="F513" s="54"/>
      <c r="G513" s="52"/>
      <c r="H513" s="52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</row>
    <row r="514" spans="1:49" ht="18" customHeight="1">
      <c r="A514" s="54"/>
      <c r="B514" s="54"/>
      <c r="C514" s="54"/>
      <c r="D514" s="54"/>
      <c r="E514" s="54"/>
      <c r="F514" s="54"/>
      <c r="G514" s="52"/>
      <c r="H514" s="52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</row>
    <row r="515" spans="1:49" ht="18" customHeight="1">
      <c r="A515" s="54"/>
      <c r="B515" s="54"/>
      <c r="C515" s="54"/>
      <c r="D515" s="54"/>
      <c r="E515" s="54"/>
      <c r="F515" s="54"/>
      <c r="G515" s="52"/>
      <c r="H515" s="52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</row>
    <row r="516" spans="1:49" ht="18" customHeight="1">
      <c r="A516" s="54"/>
      <c r="B516" s="54"/>
      <c r="C516" s="54"/>
      <c r="D516" s="54"/>
      <c r="E516" s="54"/>
      <c r="F516" s="54"/>
      <c r="G516" s="52"/>
      <c r="H516" s="52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</row>
    <row r="517" spans="1:49" ht="18" customHeight="1">
      <c r="A517" s="54"/>
      <c r="B517" s="54"/>
      <c r="C517" s="54"/>
      <c r="D517" s="54"/>
      <c r="E517" s="54"/>
      <c r="F517" s="54"/>
      <c r="G517" s="52"/>
      <c r="H517" s="52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</row>
    <row r="518" spans="1:49" ht="18" customHeight="1">
      <c r="A518" s="54"/>
      <c r="B518" s="54"/>
      <c r="C518" s="54"/>
      <c r="D518" s="54"/>
      <c r="E518" s="54"/>
      <c r="F518" s="54"/>
      <c r="G518" s="52"/>
      <c r="H518" s="52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</row>
    <row r="519" spans="1:49" ht="18" customHeight="1">
      <c r="A519" s="54"/>
      <c r="B519" s="54"/>
      <c r="C519" s="54"/>
      <c r="D519" s="54"/>
      <c r="E519" s="54"/>
      <c r="F519" s="54"/>
      <c r="G519" s="52"/>
      <c r="H519" s="52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</row>
    <row r="520" spans="1:49" ht="18" customHeight="1">
      <c r="A520" s="54"/>
      <c r="B520" s="54"/>
      <c r="C520" s="54"/>
      <c r="D520" s="54"/>
      <c r="E520" s="54"/>
      <c r="F520" s="54"/>
      <c r="G520" s="52"/>
      <c r="H520" s="52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</row>
    <row r="521" spans="1:49" ht="18" customHeight="1">
      <c r="A521" s="54"/>
      <c r="B521" s="54"/>
      <c r="C521" s="54"/>
      <c r="D521" s="54"/>
      <c r="E521" s="54"/>
      <c r="F521" s="54"/>
      <c r="G521" s="52"/>
      <c r="H521" s="52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</row>
    <row r="522" spans="1:49" ht="18" customHeight="1">
      <c r="A522" s="54"/>
      <c r="B522" s="54"/>
      <c r="C522" s="54"/>
      <c r="D522" s="54"/>
      <c r="E522" s="54"/>
      <c r="F522" s="54"/>
      <c r="G522" s="52"/>
      <c r="H522" s="52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</row>
    <row r="523" spans="1:49" ht="18" customHeight="1">
      <c r="A523" s="54"/>
      <c r="B523" s="54"/>
      <c r="C523" s="54"/>
      <c r="D523" s="54"/>
      <c r="E523" s="54"/>
      <c r="F523" s="54"/>
      <c r="G523" s="52"/>
      <c r="H523" s="52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</row>
    <row r="524" spans="1:49" ht="18" customHeight="1">
      <c r="A524" s="54"/>
      <c r="B524" s="54"/>
      <c r="C524" s="54"/>
      <c r="D524" s="54"/>
      <c r="E524" s="54"/>
      <c r="F524" s="54"/>
      <c r="G524" s="52"/>
      <c r="H524" s="52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</row>
    <row r="525" spans="1:49" ht="18" customHeight="1">
      <c r="A525" s="54"/>
      <c r="B525" s="54"/>
      <c r="C525" s="54"/>
      <c r="D525" s="54"/>
      <c r="E525" s="54"/>
      <c r="F525" s="54"/>
      <c r="G525" s="52"/>
      <c r="H525" s="52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</row>
    <row r="526" spans="1:49" ht="18" customHeight="1">
      <c r="A526" s="54"/>
      <c r="B526" s="54"/>
      <c r="C526" s="54"/>
      <c r="D526" s="54"/>
      <c r="E526" s="54"/>
      <c r="F526" s="54"/>
      <c r="G526" s="52"/>
      <c r="H526" s="52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</row>
    <row r="527" spans="1:49" ht="18" customHeight="1">
      <c r="A527" s="54"/>
      <c r="B527" s="54"/>
      <c r="C527" s="54"/>
      <c r="D527" s="54"/>
      <c r="E527" s="54"/>
      <c r="F527" s="54"/>
      <c r="G527" s="52"/>
      <c r="H527" s="52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</row>
    <row r="528" spans="1:49" ht="18" customHeight="1">
      <c r="A528" s="54"/>
      <c r="B528" s="54"/>
      <c r="C528" s="54"/>
      <c r="D528" s="54"/>
      <c r="E528" s="54"/>
      <c r="F528" s="54"/>
      <c r="G528" s="52"/>
      <c r="H528" s="52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</row>
    <row r="529" spans="1:49" ht="18" customHeight="1">
      <c r="A529" s="54"/>
      <c r="B529" s="54"/>
      <c r="C529" s="54"/>
      <c r="D529" s="54"/>
      <c r="E529" s="54"/>
      <c r="F529" s="54"/>
      <c r="G529" s="52"/>
      <c r="H529" s="52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</row>
    <row r="530" spans="1:49" ht="18" customHeight="1">
      <c r="A530" s="54"/>
      <c r="B530" s="54"/>
      <c r="C530" s="54"/>
      <c r="D530" s="54"/>
      <c r="E530" s="54"/>
      <c r="F530" s="54"/>
      <c r="G530" s="52"/>
      <c r="H530" s="52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</row>
    <row r="531" spans="1:49" ht="18" customHeight="1">
      <c r="A531" s="54"/>
      <c r="B531" s="54"/>
      <c r="C531" s="54"/>
      <c r="D531" s="54"/>
      <c r="E531" s="54"/>
      <c r="F531" s="54"/>
      <c r="G531" s="52"/>
      <c r="H531" s="52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</row>
    <row r="532" spans="1:49" ht="18" customHeight="1">
      <c r="A532" s="54"/>
      <c r="B532" s="54"/>
      <c r="C532" s="54"/>
      <c r="D532" s="54"/>
      <c r="E532" s="54"/>
      <c r="F532" s="54"/>
      <c r="G532" s="52"/>
      <c r="H532" s="52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</row>
    <row r="533" spans="1:49" ht="18" customHeight="1">
      <c r="A533" s="54"/>
      <c r="B533" s="54"/>
      <c r="C533" s="54"/>
      <c r="D533" s="54"/>
      <c r="E533" s="54"/>
      <c r="F533" s="54"/>
      <c r="G533" s="52"/>
      <c r="H533" s="52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</row>
    <row r="534" spans="1:49" ht="18" customHeight="1">
      <c r="A534" s="54"/>
      <c r="B534" s="54"/>
      <c r="C534" s="54"/>
      <c r="D534" s="54"/>
      <c r="E534" s="54"/>
      <c r="F534" s="54"/>
      <c r="G534" s="52"/>
      <c r="H534" s="52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</row>
    <row r="535" spans="1:49" ht="18" customHeight="1">
      <c r="A535" s="54"/>
      <c r="B535" s="54"/>
      <c r="C535" s="54"/>
      <c r="D535" s="54"/>
      <c r="E535" s="54"/>
      <c r="F535" s="54"/>
      <c r="G535" s="52"/>
      <c r="H535" s="52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</row>
    <row r="536" spans="1:49" ht="18" customHeight="1">
      <c r="A536" s="54"/>
      <c r="B536" s="54"/>
      <c r="C536" s="54"/>
      <c r="D536" s="54"/>
      <c r="E536" s="54"/>
      <c r="F536" s="54"/>
      <c r="G536" s="52"/>
      <c r="H536" s="52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</row>
    <row r="537" spans="1:49" ht="18" customHeight="1">
      <c r="A537" s="54"/>
      <c r="B537" s="54"/>
      <c r="C537" s="54"/>
      <c r="D537" s="54"/>
      <c r="E537" s="54"/>
      <c r="F537" s="54"/>
      <c r="G537" s="52"/>
      <c r="H537" s="52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</row>
    <row r="538" spans="1:49" ht="18" customHeight="1">
      <c r="A538" s="54"/>
      <c r="B538" s="54"/>
      <c r="C538" s="54"/>
      <c r="D538" s="54"/>
      <c r="E538" s="54"/>
      <c r="F538" s="54"/>
      <c r="G538" s="52"/>
      <c r="H538" s="52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</row>
    <row r="539" spans="1:49" ht="18" customHeight="1">
      <c r="A539" s="54"/>
      <c r="B539" s="54"/>
      <c r="C539" s="54"/>
      <c r="D539" s="54"/>
      <c r="E539" s="54"/>
      <c r="F539" s="54"/>
      <c r="G539" s="52"/>
      <c r="H539" s="52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</row>
    <row r="540" spans="1:49" ht="18" customHeight="1">
      <c r="A540" s="54"/>
      <c r="B540" s="54"/>
      <c r="C540" s="54"/>
      <c r="D540" s="54"/>
      <c r="E540" s="54"/>
      <c r="F540" s="54"/>
      <c r="G540" s="52"/>
      <c r="H540" s="52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</row>
    <row r="541" spans="1:49" ht="18" customHeight="1">
      <c r="A541" s="54"/>
      <c r="B541" s="54"/>
      <c r="C541" s="54"/>
      <c r="D541" s="54"/>
      <c r="E541" s="54"/>
      <c r="F541" s="54"/>
      <c r="G541" s="52"/>
      <c r="H541" s="52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</row>
    <row r="542" spans="1:49" ht="18" customHeight="1">
      <c r="A542" s="54"/>
      <c r="B542" s="54"/>
      <c r="C542" s="54"/>
      <c r="D542" s="54"/>
      <c r="E542" s="54"/>
      <c r="F542" s="54"/>
      <c r="G542" s="52"/>
      <c r="H542" s="52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</row>
    <row r="543" spans="1:49" ht="18" customHeight="1">
      <c r="A543" s="54"/>
      <c r="B543" s="54"/>
      <c r="C543" s="54"/>
      <c r="D543" s="54"/>
      <c r="E543" s="54"/>
      <c r="F543" s="54"/>
      <c r="G543" s="52"/>
      <c r="H543" s="52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</row>
    <row r="544" spans="1:49" ht="18" customHeight="1">
      <c r="A544" s="54"/>
      <c r="B544" s="54"/>
      <c r="C544" s="54"/>
      <c r="D544" s="54"/>
      <c r="E544" s="54"/>
      <c r="F544" s="54"/>
      <c r="G544" s="52"/>
      <c r="H544" s="52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</row>
    <row r="545" spans="1:49" ht="18" customHeight="1">
      <c r="A545" s="54"/>
      <c r="B545" s="54"/>
      <c r="C545" s="54"/>
      <c r="D545" s="54"/>
      <c r="E545" s="54"/>
      <c r="F545" s="54"/>
      <c r="G545" s="52"/>
      <c r="H545" s="52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</row>
    <row r="546" spans="1:49" ht="18" customHeight="1">
      <c r="A546" s="54"/>
      <c r="B546" s="54"/>
      <c r="C546" s="54"/>
      <c r="D546" s="54"/>
      <c r="E546" s="54"/>
      <c r="F546" s="54"/>
      <c r="G546" s="52"/>
      <c r="H546" s="52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</row>
    <row r="547" spans="1:49" ht="18" customHeight="1">
      <c r="A547" s="54"/>
      <c r="B547" s="54"/>
      <c r="C547" s="54"/>
      <c r="D547" s="54"/>
      <c r="E547" s="54"/>
      <c r="F547" s="54"/>
      <c r="G547" s="52"/>
      <c r="H547" s="52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</row>
    <row r="548" spans="1:49" ht="18" customHeight="1">
      <c r="A548" s="54"/>
      <c r="B548" s="54"/>
      <c r="C548" s="54"/>
      <c r="D548" s="54"/>
      <c r="E548" s="54"/>
      <c r="F548" s="54"/>
      <c r="G548" s="52"/>
      <c r="H548" s="52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</row>
    <row r="549" spans="1:49" ht="18" customHeight="1">
      <c r="A549" s="54"/>
      <c r="B549" s="54"/>
      <c r="C549" s="54"/>
      <c r="D549" s="54"/>
      <c r="E549" s="54"/>
      <c r="F549" s="54"/>
      <c r="G549" s="52"/>
      <c r="H549" s="52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</row>
    <row r="550" spans="1:49" ht="18" customHeight="1">
      <c r="A550" s="54"/>
      <c r="B550" s="54"/>
      <c r="C550" s="54"/>
      <c r="D550" s="54"/>
      <c r="E550" s="54"/>
      <c r="F550" s="54"/>
      <c r="G550" s="52"/>
      <c r="H550" s="52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</row>
    <row r="551" spans="1:49" ht="18" customHeight="1">
      <c r="A551" s="54"/>
      <c r="B551" s="54"/>
      <c r="C551" s="54"/>
      <c r="D551" s="54"/>
      <c r="E551" s="54"/>
      <c r="F551" s="54"/>
      <c r="G551" s="52"/>
      <c r="H551" s="52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</row>
    <row r="552" spans="1:49" ht="18" customHeight="1">
      <c r="A552" s="54"/>
      <c r="B552" s="54"/>
      <c r="C552" s="54"/>
      <c r="D552" s="54"/>
      <c r="E552" s="54"/>
      <c r="F552" s="54"/>
      <c r="G552" s="52"/>
      <c r="H552" s="52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</row>
    <row r="553" spans="1:49" ht="18" customHeight="1">
      <c r="A553" s="54"/>
      <c r="B553" s="54"/>
      <c r="C553" s="54"/>
      <c r="D553" s="54"/>
      <c r="E553" s="54"/>
      <c r="F553" s="54"/>
      <c r="G553" s="52"/>
      <c r="H553" s="52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</row>
    <row r="554" spans="1:49" ht="18" customHeight="1">
      <c r="A554" s="54"/>
      <c r="B554" s="54"/>
      <c r="C554" s="54"/>
      <c r="D554" s="54"/>
      <c r="E554" s="54"/>
      <c r="F554" s="54"/>
      <c r="G554" s="52"/>
      <c r="H554" s="52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</row>
    <row r="555" spans="1:49" ht="18" customHeight="1">
      <c r="A555" s="54"/>
      <c r="B555" s="54"/>
      <c r="C555" s="54"/>
      <c r="D555" s="54"/>
      <c r="E555" s="54"/>
      <c r="F555" s="54"/>
      <c r="G555" s="52"/>
      <c r="H555" s="52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</row>
    <row r="556" spans="1:49" ht="18" customHeight="1">
      <c r="A556" s="54"/>
      <c r="B556" s="54"/>
      <c r="C556" s="54"/>
      <c r="D556" s="54"/>
      <c r="E556" s="54"/>
      <c r="F556" s="54"/>
      <c r="G556" s="52"/>
      <c r="H556" s="52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</row>
    <row r="557" spans="1:49" ht="18" customHeight="1">
      <c r="A557" s="54"/>
      <c r="B557" s="54"/>
      <c r="C557" s="54"/>
      <c r="D557" s="54"/>
      <c r="E557" s="54"/>
      <c r="F557" s="54"/>
      <c r="G557" s="52"/>
      <c r="H557" s="52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</row>
    <row r="558" spans="1:49" ht="18" customHeight="1">
      <c r="A558" s="54"/>
      <c r="B558" s="54"/>
      <c r="C558" s="54"/>
      <c r="D558" s="54"/>
      <c r="E558" s="54"/>
      <c r="F558" s="54"/>
      <c r="G558" s="52"/>
      <c r="H558" s="52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</row>
    <row r="559" spans="1:49" ht="18" customHeight="1">
      <c r="A559" s="54"/>
      <c r="B559" s="54"/>
      <c r="C559" s="54"/>
      <c r="D559" s="54"/>
      <c r="E559" s="54"/>
      <c r="F559" s="54"/>
      <c r="G559" s="52"/>
      <c r="H559" s="52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  <c r="AV559" s="54"/>
      <c r="AW559" s="54"/>
    </row>
    <row r="560" spans="1:49" ht="18" customHeight="1">
      <c r="A560" s="54"/>
      <c r="B560" s="54"/>
      <c r="C560" s="54"/>
      <c r="D560" s="54"/>
      <c r="E560" s="54"/>
      <c r="F560" s="54"/>
      <c r="G560" s="52"/>
      <c r="H560" s="52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</row>
    <row r="561" spans="1:49" ht="18" customHeight="1">
      <c r="A561" s="54"/>
      <c r="B561" s="54"/>
      <c r="C561" s="54"/>
      <c r="D561" s="54"/>
      <c r="E561" s="54"/>
      <c r="F561" s="54"/>
      <c r="G561" s="52"/>
      <c r="H561" s="52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</row>
    <row r="562" spans="1:49" ht="18" customHeight="1">
      <c r="A562" s="54"/>
      <c r="B562" s="54"/>
      <c r="C562" s="54"/>
      <c r="D562" s="54"/>
      <c r="E562" s="54"/>
      <c r="F562" s="54"/>
      <c r="G562" s="52"/>
      <c r="H562" s="52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</row>
    <row r="563" spans="1:49" ht="18" customHeight="1">
      <c r="A563" s="54"/>
      <c r="B563" s="54"/>
      <c r="C563" s="54"/>
      <c r="D563" s="54"/>
      <c r="E563" s="54"/>
      <c r="F563" s="54"/>
      <c r="G563" s="52"/>
      <c r="H563" s="52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</row>
    <row r="564" spans="1:49" ht="18" customHeight="1">
      <c r="A564" s="54"/>
      <c r="B564" s="54"/>
      <c r="C564" s="54"/>
      <c r="D564" s="54"/>
      <c r="E564" s="54"/>
      <c r="F564" s="54"/>
      <c r="G564" s="52"/>
      <c r="H564" s="52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</row>
    <row r="565" spans="1:49" ht="18" customHeight="1">
      <c r="A565" s="54"/>
      <c r="B565" s="54"/>
      <c r="C565" s="54"/>
      <c r="D565" s="54"/>
      <c r="E565" s="54"/>
      <c r="F565" s="54"/>
      <c r="G565" s="52"/>
      <c r="H565" s="52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</row>
    <row r="566" spans="1:49" ht="18" customHeight="1">
      <c r="A566" s="54"/>
      <c r="B566" s="54"/>
      <c r="C566" s="54"/>
      <c r="D566" s="54"/>
      <c r="E566" s="54"/>
      <c r="F566" s="54"/>
      <c r="G566" s="52"/>
      <c r="H566" s="52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</row>
    <row r="567" spans="1:49" ht="18" customHeight="1">
      <c r="A567" s="54"/>
      <c r="B567" s="54"/>
      <c r="C567" s="54"/>
      <c r="D567" s="54"/>
      <c r="E567" s="54"/>
      <c r="F567" s="54"/>
      <c r="G567" s="52"/>
      <c r="H567" s="52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</row>
    <row r="568" spans="1:49" ht="18" customHeight="1">
      <c r="A568" s="54"/>
      <c r="B568" s="54"/>
      <c r="C568" s="54"/>
      <c r="D568" s="54"/>
      <c r="E568" s="54"/>
      <c r="F568" s="54"/>
      <c r="G568" s="52"/>
      <c r="H568" s="52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</row>
    <row r="569" spans="1:49" ht="18" customHeight="1">
      <c r="A569" s="54"/>
      <c r="B569" s="54"/>
      <c r="C569" s="54"/>
      <c r="D569" s="54"/>
      <c r="E569" s="54"/>
      <c r="F569" s="54"/>
      <c r="G569" s="52"/>
      <c r="H569" s="52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</row>
    <row r="570" spans="1:49" ht="18" customHeight="1">
      <c r="A570" s="54"/>
      <c r="B570" s="54"/>
      <c r="C570" s="54"/>
      <c r="D570" s="54"/>
      <c r="E570" s="54"/>
      <c r="F570" s="54"/>
      <c r="G570" s="52"/>
      <c r="H570" s="52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</row>
    <row r="571" spans="1:49" ht="18" customHeight="1">
      <c r="A571" s="54"/>
      <c r="B571" s="54"/>
      <c r="C571" s="54"/>
      <c r="D571" s="54"/>
      <c r="E571" s="54"/>
      <c r="F571" s="54"/>
      <c r="G571" s="52"/>
      <c r="H571" s="52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</row>
    <row r="572" spans="1:49" ht="18" customHeight="1">
      <c r="A572" s="54"/>
      <c r="B572" s="54"/>
      <c r="C572" s="54"/>
      <c r="D572" s="54"/>
      <c r="E572" s="54"/>
      <c r="F572" s="54"/>
      <c r="G572" s="52"/>
      <c r="H572" s="52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</row>
    <row r="573" spans="1:49" ht="18" customHeight="1">
      <c r="A573" s="54"/>
      <c r="B573" s="54"/>
      <c r="C573" s="54"/>
      <c r="D573" s="54"/>
      <c r="E573" s="54"/>
      <c r="F573" s="54"/>
      <c r="G573" s="52"/>
      <c r="H573" s="52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</row>
    <row r="574" spans="1:49" ht="18" customHeight="1">
      <c r="A574" s="54"/>
      <c r="B574" s="54"/>
      <c r="C574" s="54"/>
      <c r="D574" s="54"/>
      <c r="E574" s="54"/>
      <c r="F574" s="54"/>
      <c r="G574" s="52"/>
      <c r="H574" s="52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</row>
    <row r="575" spans="1:49" ht="18" customHeight="1">
      <c r="A575" s="54"/>
      <c r="B575" s="54"/>
      <c r="C575" s="54"/>
      <c r="D575" s="54"/>
      <c r="E575" s="54"/>
      <c r="F575" s="54"/>
      <c r="G575" s="52"/>
      <c r="H575" s="52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</row>
    <row r="576" spans="1:49" ht="18" customHeight="1">
      <c r="A576" s="54"/>
      <c r="B576" s="54"/>
      <c r="C576" s="54"/>
      <c r="D576" s="54"/>
      <c r="E576" s="54"/>
      <c r="F576" s="54"/>
      <c r="G576" s="52"/>
      <c r="H576" s="52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</row>
    <row r="577" spans="1:49" ht="18" customHeight="1">
      <c r="A577" s="54"/>
      <c r="B577" s="54"/>
      <c r="C577" s="54"/>
      <c r="D577" s="54"/>
      <c r="E577" s="54"/>
      <c r="F577" s="54"/>
      <c r="G577" s="52"/>
      <c r="H577" s="52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</row>
    <row r="578" spans="1:49" ht="18" customHeight="1">
      <c r="A578" s="54"/>
      <c r="B578" s="54"/>
      <c r="C578" s="54"/>
      <c r="D578" s="54"/>
      <c r="E578" s="54"/>
      <c r="F578" s="54"/>
      <c r="G578" s="52"/>
      <c r="H578" s="52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</row>
    <row r="579" spans="1:49" ht="18" customHeight="1">
      <c r="A579" s="54"/>
      <c r="B579" s="54"/>
      <c r="C579" s="54"/>
      <c r="D579" s="54"/>
      <c r="E579" s="54"/>
      <c r="F579" s="54"/>
      <c r="G579" s="52"/>
      <c r="H579" s="52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</row>
    <row r="580" spans="1:49" ht="18" customHeight="1">
      <c r="A580" s="54"/>
      <c r="B580" s="54"/>
      <c r="C580" s="54"/>
      <c r="D580" s="54"/>
      <c r="E580" s="54"/>
      <c r="F580" s="54"/>
      <c r="G580" s="52"/>
      <c r="H580" s="52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</row>
    <row r="581" spans="1:49" ht="18" customHeight="1">
      <c r="A581" s="54"/>
      <c r="B581" s="54"/>
      <c r="C581" s="54"/>
      <c r="D581" s="54"/>
      <c r="E581" s="54"/>
      <c r="F581" s="54"/>
      <c r="G581" s="52"/>
      <c r="H581" s="52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</row>
    <row r="582" spans="1:49" ht="18" customHeight="1">
      <c r="A582" s="54"/>
      <c r="B582" s="54"/>
      <c r="C582" s="54"/>
      <c r="D582" s="54"/>
      <c r="E582" s="54"/>
      <c r="F582" s="54"/>
      <c r="G582" s="52"/>
      <c r="H582" s="52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</row>
    <row r="583" spans="1:49" ht="18" customHeight="1">
      <c r="A583" s="54"/>
      <c r="B583" s="54"/>
      <c r="C583" s="54"/>
      <c r="D583" s="54"/>
      <c r="E583" s="54"/>
      <c r="F583" s="54"/>
      <c r="G583" s="52"/>
      <c r="H583" s="52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</row>
    <row r="584" spans="1:49" ht="18" customHeight="1">
      <c r="A584" s="54"/>
      <c r="B584" s="54"/>
      <c r="C584" s="54"/>
      <c r="D584" s="54"/>
      <c r="E584" s="54"/>
      <c r="F584" s="54"/>
      <c r="G584" s="52"/>
      <c r="H584" s="52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</row>
    <row r="585" spans="1:49" ht="18" customHeight="1">
      <c r="A585" s="54"/>
      <c r="B585" s="54"/>
      <c r="C585" s="54"/>
      <c r="D585" s="54"/>
      <c r="E585" s="54"/>
      <c r="F585" s="54"/>
      <c r="G585" s="52"/>
      <c r="H585" s="52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</row>
    <row r="586" spans="1:49" ht="18" customHeight="1">
      <c r="A586" s="54"/>
      <c r="B586" s="54"/>
      <c r="C586" s="54"/>
      <c r="D586" s="54"/>
      <c r="E586" s="54"/>
      <c r="F586" s="54"/>
      <c r="G586" s="52"/>
      <c r="H586" s="52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</row>
    <row r="587" spans="1:49" ht="18" customHeight="1">
      <c r="A587" s="54"/>
      <c r="B587" s="54"/>
      <c r="C587" s="54"/>
      <c r="D587" s="54"/>
      <c r="E587" s="54"/>
      <c r="F587" s="54"/>
      <c r="G587" s="52"/>
      <c r="H587" s="52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</row>
    <row r="588" spans="1:49" ht="18" customHeight="1">
      <c r="A588" s="54"/>
      <c r="B588" s="54"/>
      <c r="C588" s="54"/>
      <c r="D588" s="54"/>
      <c r="E588" s="54"/>
      <c r="F588" s="54"/>
      <c r="G588" s="52"/>
      <c r="H588" s="52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</row>
    <row r="589" spans="1:49" ht="18" customHeight="1">
      <c r="A589" s="54"/>
      <c r="B589" s="54"/>
      <c r="C589" s="54"/>
      <c r="D589" s="54"/>
      <c r="E589" s="54"/>
      <c r="F589" s="54"/>
      <c r="G589" s="52"/>
      <c r="H589" s="52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</row>
    <row r="590" spans="1:49" ht="18" customHeight="1">
      <c r="A590" s="54"/>
      <c r="B590" s="54"/>
      <c r="C590" s="54"/>
      <c r="D590" s="54"/>
      <c r="E590" s="54"/>
      <c r="F590" s="54"/>
      <c r="G590" s="52"/>
      <c r="H590" s="52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</row>
    <row r="591" spans="1:49" ht="18" customHeight="1">
      <c r="A591" s="54"/>
      <c r="B591" s="54"/>
      <c r="C591" s="54"/>
      <c r="D591" s="54"/>
      <c r="E591" s="54"/>
      <c r="F591" s="54"/>
      <c r="G591" s="52"/>
      <c r="H591" s="52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</row>
    <row r="592" spans="1:49" ht="18" customHeight="1">
      <c r="A592" s="54"/>
      <c r="B592" s="54"/>
      <c r="C592" s="54"/>
      <c r="D592" s="54"/>
      <c r="E592" s="54"/>
      <c r="F592" s="54"/>
      <c r="G592" s="52"/>
      <c r="H592" s="52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</row>
    <row r="593" spans="1:49" ht="18" customHeight="1">
      <c r="A593" s="54"/>
      <c r="B593" s="54"/>
      <c r="C593" s="54"/>
      <c r="D593" s="54"/>
      <c r="E593" s="54"/>
      <c r="F593" s="54"/>
      <c r="G593" s="52"/>
      <c r="H593" s="52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</row>
    <row r="594" spans="1:49" ht="18" customHeight="1">
      <c r="A594" s="54"/>
      <c r="B594" s="54"/>
      <c r="C594" s="54"/>
      <c r="D594" s="54"/>
      <c r="E594" s="54"/>
      <c r="F594" s="54"/>
      <c r="G594" s="52"/>
      <c r="H594" s="52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</row>
    <row r="595" spans="1:49" ht="18" customHeight="1">
      <c r="A595" s="54"/>
      <c r="B595" s="54"/>
      <c r="C595" s="54"/>
      <c r="D595" s="54"/>
      <c r="E595" s="54"/>
      <c r="F595" s="54"/>
      <c r="G595" s="52"/>
      <c r="H595" s="52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</row>
    <row r="596" spans="1:49" ht="18" customHeight="1">
      <c r="A596" s="54"/>
      <c r="B596" s="54"/>
      <c r="C596" s="54"/>
      <c r="D596" s="54"/>
      <c r="E596" s="54"/>
      <c r="F596" s="54"/>
      <c r="G596" s="52"/>
      <c r="H596" s="52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</row>
    <row r="597" spans="1:49" ht="18" customHeight="1">
      <c r="A597" s="54"/>
      <c r="B597" s="54"/>
      <c r="C597" s="54"/>
      <c r="D597" s="54"/>
      <c r="E597" s="54"/>
      <c r="F597" s="54"/>
      <c r="G597" s="52"/>
      <c r="H597" s="52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</row>
    <row r="598" spans="1:49" ht="18" customHeight="1">
      <c r="A598" s="54"/>
      <c r="B598" s="54"/>
      <c r="C598" s="54"/>
      <c r="D598" s="54"/>
      <c r="E598" s="54"/>
      <c r="F598" s="54"/>
      <c r="G598" s="52"/>
      <c r="H598" s="52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</row>
    <row r="599" spans="1:49" ht="18" customHeight="1">
      <c r="A599" s="54"/>
      <c r="B599" s="54"/>
      <c r="C599" s="54"/>
      <c r="D599" s="54"/>
      <c r="E599" s="54"/>
      <c r="F599" s="54"/>
      <c r="G599" s="52"/>
      <c r="H599" s="52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</row>
    <row r="600" spans="1:49" ht="18" customHeight="1">
      <c r="A600" s="54"/>
      <c r="B600" s="54"/>
      <c r="C600" s="54"/>
      <c r="D600" s="54"/>
      <c r="E600" s="54"/>
      <c r="F600" s="54"/>
      <c r="G600" s="52"/>
      <c r="H600" s="52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</row>
    <row r="601" spans="1:49" ht="18" customHeight="1">
      <c r="A601" s="54"/>
      <c r="B601" s="54"/>
      <c r="C601" s="54"/>
      <c r="D601" s="54"/>
      <c r="E601" s="54"/>
      <c r="F601" s="54"/>
      <c r="G601" s="52"/>
      <c r="H601" s="52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</row>
    <row r="602" spans="1:49" ht="18" customHeight="1">
      <c r="A602" s="54"/>
      <c r="B602" s="54"/>
      <c r="C602" s="54"/>
      <c r="D602" s="54"/>
      <c r="E602" s="54"/>
      <c r="F602" s="54"/>
      <c r="G602" s="52"/>
      <c r="H602" s="52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</row>
    <row r="603" spans="1:49" ht="18" customHeight="1">
      <c r="A603" s="54"/>
      <c r="B603" s="54"/>
      <c r="C603" s="54"/>
      <c r="D603" s="54"/>
      <c r="E603" s="54"/>
      <c r="F603" s="54"/>
      <c r="G603" s="52"/>
      <c r="H603" s="52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</row>
    <row r="604" spans="1:49" ht="18" customHeight="1">
      <c r="A604" s="54"/>
      <c r="B604" s="54"/>
      <c r="C604" s="54"/>
      <c r="D604" s="54"/>
      <c r="E604" s="54"/>
      <c r="F604" s="54"/>
      <c r="G604" s="52"/>
      <c r="H604" s="52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</row>
    <row r="605" spans="1:49" ht="18" customHeight="1">
      <c r="A605" s="54"/>
      <c r="B605" s="54"/>
      <c r="C605" s="54"/>
      <c r="D605" s="54"/>
      <c r="E605" s="54"/>
      <c r="F605" s="54"/>
      <c r="G605" s="52"/>
      <c r="H605" s="52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</row>
    <row r="606" spans="1:49" ht="18" customHeight="1">
      <c r="A606" s="54"/>
      <c r="B606" s="54"/>
      <c r="C606" s="54"/>
      <c r="D606" s="54"/>
      <c r="E606" s="54"/>
      <c r="F606" s="54"/>
      <c r="G606" s="52"/>
      <c r="H606" s="52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</row>
    <row r="607" spans="1:49" ht="18" customHeight="1">
      <c r="A607" s="54"/>
      <c r="B607" s="54"/>
      <c r="C607" s="54"/>
      <c r="D607" s="54"/>
      <c r="E607" s="54"/>
      <c r="F607" s="54"/>
      <c r="G607" s="52"/>
      <c r="H607" s="52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</row>
    <row r="608" spans="1:49" ht="18" customHeight="1">
      <c r="A608" s="54"/>
      <c r="B608" s="54"/>
      <c r="C608" s="54"/>
      <c r="D608" s="54"/>
      <c r="E608" s="54"/>
      <c r="F608" s="54"/>
      <c r="G608" s="52"/>
      <c r="H608" s="52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</row>
    <row r="609" spans="1:49" ht="18" customHeight="1">
      <c r="A609" s="54"/>
      <c r="B609" s="54"/>
      <c r="C609" s="54"/>
      <c r="D609" s="54"/>
      <c r="E609" s="54"/>
      <c r="F609" s="54"/>
      <c r="G609" s="52"/>
      <c r="H609" s="52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</row>
    <row r="610" spans="1:49" ht="18" customHeight="1">
      <c r="A610" s="54"/>
      <c r="B610" s="54"/>
      <c r="C610" s="54"/>
      <c r="D610" s="54"/>
      <c r="E610" s="54"/>
      <c r="F610" s="54"/>
      <c r="G610" s="52"/>
      <c r="H610" s="52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</row>
    <row r="611" spans="1:49" ht="18" customHeight="1">
      <c r="A611" s="54"/>
      <c r="B611" s="54"/>
      <c r="C611" s="54"/>
      <c r="D611" s="54"/>
      <c r="E611" s="54"/>
      <c r="F611" s="54"/>
      <c r="G611" s="52"/>
      <c r="H611" s="52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</row>
    <row r="612" spans="1:49" ht="18" customHeight="1">
      <c r="A612" s="54"/>
      <c r="B612" s="54"/>
      <c r="C612" s="54"/>
      <c r="D612" s="54"/>
      <c r="E612" s="54"/>
      <c r="F612" s="54"/>
      <c r="G612" s="52"/>
      <c r="H612" s="52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</row>
    <row r="613" spans="1:49" ht="18" customHeight="1">
      <c r="A613" s="54"/>
      <c r="B613" s="54"/>
      <c r="C613" s="54"/>
      <c r="D613" s="54"/>
      <c r="E613" s="54"/>
      <c r="F613" s="54"/>
      <c r="G613" s="52"/>
      <c r="H613" s="52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</row>
    <row r="614" spans="1:49" ht="18" customHeight="1">
      <c r="A614" s="54"/>
      <c r="B614" s="54"/>
      <c r="C614" s="54"/>
      <c r="D614" s="54"/>
      <c r="E614" s="54"/>
      <c r="F614" s="54"/>
      <c r="G614" s="52"/>
      <c r="H614" s="52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</row>
    <row r="615" spans="1:49" ht="18" customHeight="1">
      <c r="A615" s="54"/>
      <c r="B615" s="54"/>
      <c r="C615" s="54"/>
      <c r="D615" s="54"/>
      <c r="E615" s="54"/>
      <c r="F615" s="54"/>
      <c r="G615" s="52"/>
      <c r="H615" s="52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</row>
    <row r="616" spans="1:49" ht="18" customHeight="1">
      <c r="A616" s="54"/>
      <c r="B616" s="54"/>
      <c r="C616" s="54"/>
      <c r="D616" s="54"/>
      <c r="E616" s="54"/>
      <c r="F616" s="54"/>
      <c r="G616" s="52"/>
      <c r="H616" s="52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</row>
    <row r="617" spans="1:49" ht="18" customHeight="1">
      <c r="A617" s="54"/>
      <c r="B617" s="54"/>
      <c r="C617" s="54"/>
      <c r="D617" s="54"/>
      <c r="E617" s="54"/>
      <c r="F617" s="54"/>
      <c r="G617" s="52"/>
      <c r="H617" s="52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</row>
    <row r="618" spans="1:49" ht="18" customHeight="1">
      <c r="A618" s="54"/>
      <c r="B618" s="54"/>
      <c r="C618" s="54"/>
      <c r="D618" s="54"/>
      <c r="E618" s="54"/>
      <c r="F618" s="54"/>
      <c r="G618" s="52"/>
      <c r="H618" s="52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</row>
    <row r="619" spans="1:49" ht="18" customHeight="1">
      <c r="A619" s="54"/>
      <c r="B619" s="54"/>
      <c r="C619" s="54"/>
      <c r="D619" s="54"/>
      <c r="E619" s="54"/>
      <c r="F619" s="54"/>
      <c r="G619" s="52"/>
      <c r="H619" s="52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</row>
    <row r="620" spans="1:49" ht="18" customHeight="1">
      <c r="A620" s="54"/>
      <c r="B620" s="54"/>
      <c r="C620" s="54"/>
      <c r="D620" s="54"/>
      <c r="E620" s="54"/>
      <c r="F620" s="54"/>
      <c r="G620" s="52"/>
      <c r="H620" s="52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</row>
    <row r="621" spans="1:49" ht="18" customHeight="1">
      <c r="A621" s="54"/>
      <c r="B621" s="54"/>
      <c r="C621" s="54"/>
      <c r="D621" s="54"/>
      <c r="E621" s="54"/>
      <c r="F621" s="54"/>
      <c r="G621" s="52"/>
      <c r="H621" s="52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</row>
    <row r="622" spans="1:49" ht="18" customHeight="1">
      <c r="A622" s="54"/>
      <c r="B622" s="54"/>
      <c r="C622" s="54"/>
      <c r="D622" s="54"/>
      <c r="E622" s="54"/>
      <c r="F622" s="54"/>
      <c r="G622" s="52"/>
      <c r="H622" s="52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</row>
    <row r="623" spans="1:49" ht="18" customHeight="1">
      <c r="A623" s="54"/>
      <c r="B623" s="54"/>
      <c r="C623" s="54"/>
      <c r="D623" s="54"/>
      <c r="E623" s="54"/>
      <c r="F623" s="54"/>
      <c r="G623" s="52"/>
      <c r="H623" s="52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  <c r="AV623" s="54"/>
      <c r="AW623" s="54"/>
    </row>
    <row r="624" spans="1:49" ht="18" customHeight="1">
      <c r="A624" s="54"/>
      <c r="B624" s="54"/>
      <c r="C624" s="54"/>
      <c r="D624" s="54"/>
      <c r="E624" s="54"/>
      <c r="F624" s="54"/>
      <c r="G624" s="52"/>
      <c r="H624" s="52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  <c r="AV624" s="54"/>
      <c r="AW624" s="54"/>
    </row>
    <row r="625" spans="1:49" ht="18" customHeight="1">
      <c r="A625" s="54"/>
      <c r="B625" s="54"/>
      <c r="C625" s="54"/>
      <c r="D625" s="54"/>
      <c r="E625" s="54"/>
      <c r="F625" s="54"/>
      <c r="G625" s="52"/>
      <c r="H625" s="52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</row>
    <row r="626" spans="1:49" ht="18" customHeight="1">
      <c r="A626" s="54"/>
      <c r="B626" s="54"/>
      <c r="C626" s="54"/>
      <c r="D626" s="54"/>
      <c r="E626" s="54"/>
      <c r="F626" s="54"/>
      <c r="G626" s="52"/>
      <c r="H626" s="52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</row>
    <row r="627" spans="1:49" ht="18" customHeight="1">
      <c r="A627" s="54"/>
      <c r="B627" s="54"/>
      <c r="C627" s="54"/>
      <c r="D627" s="54"/>
      <c r="E627" s="54"/>
      <c r="F627" s="54"/>
      <c r="G627" s="52"/>
      <c r="H627" s="52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</row>
    <row r="628" spans="1:49" ht="18" customHeight="1">
      <c r="A628" s="54"/>
      <c r="B628" s="54"/>
      <c r="C628" s="54"/>
      <c r="D628" s="54"/>
      <c r="E628" s="54"/>
      <c r="F628" s="54"/>
      <c r="G628" s="52"/>
      <c r="H628" s="52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</row>
    <row r="629" spans="1:49" ht="18" customHeight="1">
      <c r="A629" s="54"/>
      <c r="B629" s="54"/>
      <c r="C629" s="54"/>
      <c r="D629" s="54"/>
      <c r="E629" s="54"/>
      <c r="F629" s="54"/>
      <c r="G629" s="52"/>
      <c r="H629" s="52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</row>
    <row r="630" spans="1:49" ht="18" customHeight="1">
      <c r="A630" s="54"/>
      <c r="B630" s="54"/>
      <c r="C630" s="54"/>
      <c r="D630" s="54"/>
      <c r="E630" s="54"/>
      <c r="F630" s="54"/>
      <c r="G630" s="52"/>
      <c r="H630" s="52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</row>
    <row r="631" spans="1:49" ht="18" customHeight="1">
      <c r="A631" s="54"/>
      <c r="B631" s="54"/>
      <c r="C631" s="54"/>
      <c r="D631" s="54"/>
      <c r="E631" s="54"/>
      <c r="F631" s="54"/>
      <c r="G631" s="52"/>
      <c r="H631" s="52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</row>
    <row r="632" spans="1:49" ht="18" customHeight="1">
      <c r="A632" s="54"/>
      <c r="B632" s="54"/>
      <c r="C632" s="54"/>
      <c r="D632" s="54"/>
      <c r="E632" s="54"/>
      <c r="F632" s="54"/>
      <c r="G632" s="52"/>
      <c r="H632" s="52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</row>
    <row r="633" spans="1:49" ht="18" customHeight="1">
      <c r="A633" s="54"/>
      <c r="B633" s="54"/>
      <c r="C633" s="54"/>
      <c r="D633" s="54"/>
      <c r="E633" s="54"/>
      <c r="F633" s="54"/>
      <c r="G633" s="52"/>
      <c r="H633" s="52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</row>
    <row r="634" spans="1:49" ht="18" customHeight="1">
      <c r="A634" s="54"/>
      <c r="B634" s="54"/>
      <c r="C634" s="54"/>
      <c r="D634" s="54"/>
      <c r="E634" s="54"/>
      <c r="F634" s="54"/>
      <c r="G634" s="52"/>
      <c r="H634" s="52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</row>
    <row r="635" spans="1:49" ht="18" customHeight="1">
      <c r="A635" s="54"/>
      <c r="B635" s="54"/>
      <c r="C635" s="54"/>
      <c r="D635" s="54"/>
      <c r="E635" s="54"/>
      <c r="F635" s="54"/>
      <c r="G635" s="52"/>
      <c r="H635" s="52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</row>
    <row r="636" spans="1:49" ht="18" customHeight="1">
      <c r="A636" s="54"/>
      <c r="B636" s="54"/>
      <c r="C636" s="54"/>
      <c r="D636" s="54"/>
      <c r="E636" s="54"/>
      <c r="F636" s="54"/>
      <c r="G636" s="52"/>
      <c r="H636" s="52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</row>
    <row r="637" spans="1:49" ht="18" customHeight="1">
      <c r="A637" s="54"/>
      <c r="B637" s="54"/>
      <c r="C637" s="54"/>
      <c r="D637" s="54"/>
      <c r="E637" s="54"/>
      <c r="F637" s="54"/>
      <c r="G637" s="52"/>
      <c r="H637" s="52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</row>
    <row r="638" spans="1:49" ht="18" customHeight="1">
      <c r="A638" s="54"/>
      <c r="B638" s="54"/>
      <c r="C638" s="54"/>
      <c r="D638" s="54"/>
      <c r="E638" s="54"/>
      <c r="F638" s="54"/>
      <c r="G638" s="52"/>
      <c r="H638" s="52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</row>
    <row r="639" spans="1:49" ht="18" customHeight="1">
      <c r="A639" s="54"/>
      <c r="B639" s="54"/>
      <c r="C639" s="54"/>
      <c r="D639" s="54"/>
      <c r="E639" s="54"/>
      <c r="F639" s="54"/>
      <c r="G639" s="52"/>
      <c r="H639" s="52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</row>
    <row r="640" spans="1:49" ht="18" customHeight="1">
      <c r="A640" s="54"/>
      <c r="B640" s="54"/>
      <c r="C640" s="54"/>
      <c r="D640" s="54"/>
      <c r="E640" s="54"/>
      <c r="F640" s="54"/>
      <c r="G640" s="52"/>
      <c r="H640" s="52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</row>
    <row r="641" spans="1:49" ht="18" customHeight="1">
      <c r="A641" s="54"/>
      <c r="B641" s="54"/>
      <c r="C641" s="54"/>
      <c r="D641" s="54"/>
      <c r="E641" s="54"/>
      <c r="F641" s="54"/>
      <c r="G641" s="52"/>
      <c r="H641" s="52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</row>
    <row r="642" spans="1:49" ht="18" customHeight="1">
      <c r="A642" s="54"/>
      <c r="B642" s="54"/>
      <c r="C642" s="54"/>
      <c r="D642" s="54"/>
      <c r="E642" s="54"/>
      <c r="F642" s="54"/>
      <c r="G642" s="52"/>
      <c r="H642" s="52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</row>
    <row r="643" spans="1:49" ht="18" customHeight="1">
      <c r="A643" s="54"/>
      <c r="B643" s="54"/>
      <c r="C643" s="54"/>
      <c r="D643" s="54"/>
      <c r="E643" s="54"/>
      <c r="F643" s="54"/>
      <c r="G643" s="52"/>
      <c r="H643" s="52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</row>
    <row r="644" spans="1:49" ht="18" customHeight="1">
      <c r="A644" s="54"/>
      <c r="B644" s="54"/>
      <c r="C644" s="54"/>
      <c r="D644" s="54"/>
      <c r="E644" s="54"/>
      <c r="F644" s="54"/>
      <c r="G644" s="52"/>
      <c r="H644" s="52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  <c r="AV644" s="54"/>
      <c r="AW644" s="54"/>
    </row>
    <row r="645" spans="1:49" ht="18" customHeight="1">
      <c r="A645" s="54"/>
      <c r="B645" s="54"/>
      <c r="C645" s="54"/>
      <c r="D645" s="54"/>
      <c r="E645" s="54"/>
      <c r="F645" s="54"/>
      <c r="G645" s="52"/>
      <c r="H645" s="52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  <c r="AV645" s="54"/>
      <c r="AW645" s="54"/>
    </row>
    <row r="646" spans="1:49" ht="18" customHeight="1">
      <c r="A646" s="54"/>
      <c r="B646" s="54"/>
      <c r="C646" s="54"/>
      <c r="D646" s="54"/>
      <c r="E646" s="54"/>
      <c r="F646" s="54"/>
      <c r="G646" s="52"/>
      <c r="H646" s="52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</row>
    <row r="647" spans="1:49" ht="18" customHeight="1">
      <c r="A647" s="54"/>
      <c r="B647" s="54"/>
      <c r="C647" s="54"/>
      <c r="D647" s="54"/>
      <c r="E647" s="54"/>
      <c r="F647" s="54"/>
      <c r="G647" s="52"/>
      <c r="H647" s="52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</row>
    <row r="648" spans="1:49" ht="18" customHeight="1">
      <c r="A648" s="54"/>
      <c r="B648" s="54"/>
      <c r="C648" s="54"/>
      <c r="D648" s="54"/>
      <c r="E648" s="54"/>
      <c r="F648" s="54"/>
      <c r="G648" s="52"/>
      <c r="H648" s="52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</row>
    <row r="649" spans="1:49" ht="18" customHeight="1">
      <c r="A649" s="54"/>
      <c r="B649" s="54"/>
      <c r="C649" s="54"/>
      <c r="D649" s="54"/>
      <c r="E649" s="54"/>
      <c r="F649" s="54"/>
      <c r="G649" s="52"/>
      <c r="H649" s="52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</row>
    <row r="650" spans="1:49" ht="18" customHeight="1">
      <c r="A650" s="54"/>
      <c r="B650" s="54"/>
      <c r="C650" s="54"/>
      <c r="D650" s="54"/>
      <c r="E650" s="54"/>
      <c r="F650" s="54"/>
      <c r="G650" s="52"/>
      <c r="H650" s="52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</row>
    <row r="651" spans="1:49" ht="18" customHeight="1">
      <c r="A651" s="54"/>
      <c r="B651" s="54"/>
      <c r="C651" s="54"/>
      <c r="D651" s="54"/>
      <c r="E651" s="54"/>
      <c r="F651" s="54"/>
      <c r="G651" s="52"/>
      <c r="H651" s="52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</row>
    <row r="652" spans="1:49" ht="18" customHeight="1">
      <c r="A652" s="54"/>
      <c r="B652" s="54"/>
      <c r="C652" s="54"/>
      <c r="D652" s="54"/>
      <c r="E652" s="54"/>
      <c r="F652" s="54"/>
      <c r="G652" s="52"/>
      <c r="H652" s="52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</row>
    <row r="653" spans="1:49" ht="18" customHeight="1">
      <c r="A653" s="54"/>
      <c r="B653" s="54"/>
      <c r="C653" s="54"/>
      <c r="D653" s="54"/>
      <c r="E653" s="54"/>
      <c r="F653" s="54"/>
      <c r="G653" s="52"/>
      <c r="H653" s="52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</row>
    <row r="654" spans="1:49" ht="18" customHeight="1">
      <c r="A654" s="54"/>
      <c r="B654" s="54"/>
      <c r="C654" s="54"/>
      <c r="D654" s="54"/>
      <c r="E654" s="54"/>
      <c r="F654" s="54"/>
      <c r="G654" s="52"/>
      <c r="H654" s="52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</row>
    <row r="655" spans="1:49" ht="18" customHeight="1">
      <c r="A655" s="54"/>
      <c r="B655" s="54"/>
      <c r="C655" s="54"/>
      <c r="D655" s="54"/>
      <c r="E655" s="54"/>
      <c r="F655" s="54"/>
      <c r="G655" s="52"/>
      <c r="H655" s="52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</row>
    <row r="656" spans="1:49" ht="18" customHeight="1">
      <c r="A656" s="54"/>
      <c r="B656" s="54"/>
      <c r="C656" s="54"/>
      <c r="D656" s="54"/>
      <c r="E656" s="54"/>
      <c r="F656" s="54"/>
      <c r="G656" s="52"/>
      <c r="H656" s="52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</row>
    <row r="657" spans="1:49" ht="18" customHeight="1">
      <c r="A657" s="54"/>
      <c r="B657" s="54"/>
      <c r="C657" s="54"/>
      <c r="D657" s="54"/>
      <c r="E657" s="54"/>
      <c r="F657" s="54"/>
      <c r="G657" s="52"/>
      <c r="H657" s="52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</row>
    <row r="658" spans="1:49" ht="18" customHeight="1">
      <c r="A658" s="54"/>
      <c r="B658" s="54"/>
      <c r="C658" s="54"/>
      <c r="D658" s="54"/>
      <c r="E658" s="54"/>
      <c r="F658" s="54"/>
      <c r="G658" s="52"/>
      <c r="H658" s="52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</row>
    <row r="659" spans="1:49" ht="18" customHeight="1">
      <c r="A659" s="54"/>
      <c r="B659" s="54"/>
      <c r="C659" s="54"/>
      <c r="D659" s="54"/>
      <c r="E659" s="54"/>
      <c r="F659" s="54"/>
      <c r="G659" s="52"/>
      <c r="H659" s="52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</row>
    <row r="660" spans="1:49" ht="18" customHeight="1">
      <c r="A660" s="54"/>
      <c r="B660" s="54"/>
      <c r="C660" s="54"/>
      <c r="D660" s="54"/>
      <c r="E660" s="54"/>
      <c r="F660" s="54"/>
      <c r="G660" s="52"/>
      <c r="H660" s="52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</row>
    <row r="661" spans="1:49" ht="18" customHeight="1">
      <c r="A661" s="54"/>
      <c r="B661" s="54"/>
      <c r="C661" s="54"/>
      <c r="D661" s="54"/>
      <c r="E661" s="54"/>
      <c r="F661" s="54"/>
      <c r="G661" s="52"/>
      <c r="H661" s="52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</row>
    <row r="662" spans="1:49" ht="18" customHeight="1">
      <c r="A662" s="54"/>
      <c r="B662" s="54"/>
      <c r="C662" s="54"/>
      <c r="D662" s="54"/>
      <c r="E662" s="54"/>
      <c r="F662" s="54"/>
      <c r="G662" s="52"/>
      <c r="H662" s="52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</row>
    <row r="663" spans="1:49" ht="18" customHeight="1">
      <c r="A663" s="54"/>
      <c r="B663" s="54"/>
      <c r="C663" s="54"/>
      <c r="D663" s="54"/>
      <c r="E663" s="54"/>
      <c r="F663" s="54"/>
      <c r="G663" s="52"/>
      <c r="H663" s="52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</row>
    <row r="664" spans="1:49" ht="18" customHeight="1">
      <c r="A664" s="54"/>
      <c r="B664" s="54"/>
      <c r="C664" s="54"/>
      <c r="D664" s="54"/>
      <c r="E664" s="54"/>
      <c r="F664" s="54"/>
      <c r="G664" s="52"/>
      <c r="H664" s="52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</row>
    <row r="665" spans="1:49" ht="18" customHeight="1">
      <c r="A665" s="54"/>
      <c r="B665" s="54"/>
      <c r="C665" s="54"/>
      <c r="D665" s="54"/>
      <c r="E665" s="54"/>
      <c r="F665" s="54"/>
      <c r="G665" s="52"/>
      <c r="H665" s="52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</row>
    <row r="666" spans="1:49" ht="18" customHeight="1">
      <c r="A666" s="54"/>
      <c r="B666" s="54"/>
      <c r="C666" s="54"/>
      <c r="D666" s="54"/>
      <c r="E666" s="54"/>
      <c r="F666" s="54"/>
      <c r="G666" s="52"/>
      <c r="H666" s="52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</row>
    <row r="667" spans="1:49" ht="18" customHeight="1">
      <c r="A667" s="54"/>
      <c r="B667" s="54"/>
      <c r="C667" s="54"/>
      <c r="D667" s="54"/>
      <c r="E667" s="54"/>
      <c r="F667" s="54"/>
      <c r="G667" s="52"/>
      <c r="H667" s="52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</row>
    <row r="668" spans="1:49" ht="18" customHeight="1">
      <c r="A668" s="54"/>
      <c r="B668" s="54"/>
      <c r="C668" s="54"/>
      <c r="D668" s="54"/>
      <c r="E668" s="54"/>
      <c r="F668" s="54"/>
      <c r="G668" s="52"/>
      <c r="H668" s="52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</row>
    <row r="669" spans="1:49" ht="18" customHeight="1">
      <c r="A669" s="54"/>
      <c r="B669" s="54"/>
      <c r="C669" s="54"/>
      <c r="D669" s="54"/>
      <c r="E669" s="54"/>
      <c r="F669" s="54"/>
      <c r="G669" s="52"/>
      <c r="H669" s="52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</row>
    <row r="670" spans="1:49" ht="18" customHeight="1">
      <c r="A670" s="54"/>
      <c r="B670" s="54"/>
      <c r="C670" s="54"/>
      <c r="D670" s="54"/>
      <c r="E670" s="54"/>
      <c r="F670" s="54"/>
      <c r="G670" s="52"/>
      <c r="H670" s="52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</row>
    <row r="671" spans="1:49" ht="18" customHeight="1">
      <c r="A671" s="54"/>
      <c r="B671" s="54"/>
      <c r="C671" s="54"/>
      <c r="D671" s="54"/>
      <c r="E671" s="54"/>
      <c r="F671" s="54"/>
      <c r="G671" s="52"/>
      <c r="H671" s="52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</row>
    <row r="672" spans="1:49" ht="18" customHeight="1">
      <c r="A672" s="54"/>
      <c r="B672" s="54"/>
      <c r="C672" s="54"/>
      <c r="D672" s="54"/>
      <c r="E672" s="54"/>
      <c r="F672" s="54"/>
      <c r="G672" s="52"/>
      <c r="H672" s="52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</row>
    <row r="673" spans="1:49" ht="18" customHeight="1">
      <c r="A673" s="54"/>
      <c r="B673" s="54"/>
      <c r="C673" s="54"/>
      <c r="D673" s="54"/>
      <c r="E673" s="54"/>
      <c r="F673" s="54"/>
      <c r="G673" s="52"/>
      <c r="H673" s="52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</row>
    <row r="674" spans="1:49" ht="18" customHeight="1">
      <c r="A674" s="54"/>
      <c r="B674" s="54"/>
      <c r="C674" s="54"/>
      <c r="D674" s="54"/>
      <c r="E674" s="54"/>
      <c r="F674" s="54"/>
      <c r="G674" s="52"/>
      <c r="H674" s="52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</row>
    <row r="675" spans="1:49" ht="18" customHeight="1">
      <c r="A675" s="54"/>
      <c r="B675" s="54"/>
      <c r="C675" s="54"/>
      <c r="D675" s="54"/>
      <c r="E675" s="54"/>
      <c r="F675" s="54"/>
      <c r="G675" s="52"/>
      <c r="H675" s="52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</row>
    <row r="676" spans="1:49" ht="18" customHeight="1">
      <c r="A676" s="54"/>
      <c r="B676" s="54"/>
      <c r="C676" s="54"/>
      <c r="D676" s="54"/>
      <c r="E676" s="54"/>
      <c r="F676" s="54"/>
      <c r="G676" s="52"/>
      <c r="H676" s="52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</row>
    <row r="677" spans="1:49" ht="18" customHeight="1">
      <c r="A677" s="54"/>
      <c r="B677" s="54"/>
      <c r="C677" s="54"/>
      <c r="D677" s="54"/>
      <c r="E677" s="54"/>
      <c r="F677" s="54"/>
      <c r="G677" s="52"/>
      <c r="H677" s="52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</row>
    <row r="678" spans="1:49" ht="18" customHeight="1">
      <c r="A678" s="54"/>
      <c r="B678" s="54"/>
      <c r="C678" s="54"/>
      <c r="D678" s="54"/>
      <c r="E678" s="54"/>
      <c r="F678" s="54"/>
      <c r="G678" s="52"/>
      <c r="H678" s="52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</row>
    <row r="679" spans="1:49" ht="18" customHeight="1">
      <c r="A679" s="54"/>
      <c r="B679" s="54"/>
      <c r="C679" s="54"/>
      <c r="D679" s="54"/>
      <c r="E679" s="54"/>
      <c r="F679" s="54"/>
      <c r="G679" s="52"/>
      <c r="H679" s="52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</row>
    <row r="680" spans="1:49" ht="18" customHeight="1">
      <c r="A680" s="54"/>
      <c r="B680" s="54"/>
      <c r="C680" s="54"/>
      <c r="D680" s="54"/>
      <c r="E680" s="54"/>
      <c r="F680" s="54"/>
      <c r="G680" s="52"/>
      <c r="H680" s="52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</row>
    <row r="681" spans="1:49" ht="18" customHeight="1">
      <c r="A681" s="54"/>
      <c r="B681" s="54"/>
      <c r="C681" s="54"/>
      <c r="D681" s="54"/>
      <c r="E681" s="54"/>
      <c r="F681" s="54"/>
      <c r="G681" s="52"/>
      <c r="H681" s="52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</row>
    <row r="682" spans="1:49" ht="18" customHeight="1">
      <c r="A682" s="54"/>
      <c r="B682" s="54"/>
      <c r="C682" s="54"/>
      <c r="D682" s="54"/>
      <c r="E682" s="54"/>
      <c r="F682" s="54"/>
      <c r="G682" s="52"/>
      <c r="H682" s="52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  <c r="AV682" s="54"/>
      <c r="AW682" s="54"/>
    </row>
    <row r="683" spans="1:49" ht="18" customHeight="1">
      <c r="A683" s="54"/>
      <c r="B683" s="54"/>
      <c r="C683" s="54"/>
      <c r="D683" s="54"/>
      <c r="E683" s="54"/>
      <c r="F683" s="54"/>
      <c r="G683" s="52"/>
      <c r="H683" s="52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  <c r="AV683" s="54"/>
      <c r="AW683" s="54"/>
    </row>
    <row r="684" spans="1:49" ht="18" customHeight="1">
      <c r="A684" s="54"/>
      <c r="B684" s="54"/>
      <c r="C684" s="54"/>
      <c r="D684" s="54"/>
      <c r="E684" s="54"/>
      <c r="F684" s="54"/>
      <c r="G684" s="52"/>
      <c r="H684" s="52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  <c r="AV684" s="54"/>
      <c r="AW684" s="54"/>
    </row>
    <row r="685" spans="1:49" ht="18" customHeight="1">
      <c r="A685" s="54"/>
      <c r="B685" s="54"/>
      <c r="C685" s="54"/>
      <c r="D685" s="54"/>
      <c r="E685" s="54"/>
      <c r="F685" s="54"/>
      <c r="G685" s="52"/>
      <c r="H685" s="52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  <c r="AV685" s="54"/>
      <c r="AW685" s="54"/>
    </row>
    <row r="686" spans="1:49" ht="18" customHeight="1">
      <c r="A686" s="54"/>
      <c r="B686" s="54"/>
      <c r="C686" s="54"/>
      <c r="D686" s="54"/>
      <c r="E686" s="54"/>
      <c r="F686" s="54"/>
      <c r="G686" s="52"/>
      <c r="H686" s="52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  <c r="AV686" s="54"/>
      <c r="AW686" s="54"/>
    </row>
    <row r="687" spans="1:49" ht="18" customHeight="1">
      <c r="A687" s="54"/>
      <c r="B687" s="54"/>
      <c r="C687" s="54"/>
      <c r="D687" s="54"/>
      <c r="E687" s="54"/>
      <c r="F687" s="54"/>
      <c r="G687" s="52"/>
      <c r="H687" s="52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  <c r="AV687" s="54"/>
      <c r="AW687" s="54"/>
    </row>
    <row r="688" spans="1:49" ht="18" customHeight="1">
      <c r="A688" s="54"/>
      <c r="B688" s="54"/>
      <c r="C688" s="54"/>
      <c r="D688" s="54"/>
      <c r="E688" s="54"/>
      <c r="F688" s="54"/>
      <c r="G688" s="52"/>
      <c r="H688" s="52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  <c r="AV688" s="54"/>
      <c r="AW688" s="54"/>
    </row>
    <row r="689" spans="1:49" ht="18" customHeight="1">
      <c r="A689" s="54"/>
      <c r="B689" s="54"/>
      <c r="C689" s="54"/>
      <c r="D689" s="54"/>
      <c r="E689" s="54"/>
      <c r="F689" s="54"/>
      <c r="G689" s="52"/>
      <c r="H689" s="52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  <c r="AV689" s="54"/>
      <c r="AW689" s="54"/>
    </row>
    <row r="690" spans="1:49" ht="18" customHeight="1">
      <c r="A690" s="54"/>
      <c r="B690" s="54"/>
      <c r="C690" s="54"/>
      <c r="D690" s="54"/>
      <c r="E690" s="54"/>
      <c r="F690" s="54"/>
      <c r="G690" s="52"/>
      <c r="H690" s="52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  <c r="AV690" s="54"/>
      <c r="AW690" s="54"/>
    </row>
    <row r="691" spans="1:49" ht="18" customHeight="1">
      <c r="A691" s="54"/>
      <c r="B691" s="54"/>
      <c r="C691" s="54"/>
      <c r="D691" s="54"/>
      <c r="E691" s="54"/>
      <c r="F691" s="54"/>
      <c r="G691" s="52"/>
      <c r="H691" s="52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54"/>
      <c r="AW691" s="54"/>
    </row>
    <row r="692" spans="1:49" ht="18" customHeight="1">
      <c r="A692" s="54"/>
      <c r="B692" s="54"/>
      <c r="C692" s="54"/>
      <c r="D692" s="54"/>
      <c r="E692" s="54"/>
      <c r="F692" s="54"/>
      <c r="G692" s="52"/>
      <c r="H692" s="52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  <c r="AV692" s="54"/>
      <c r="AW692" s="54"/>
    </row>
    <row r="693" spans="1:49" ht="18" customHeight="1">
      <c r="A693" s="54"/>
      <c r="B693" s="54"/>
      <c r="C693" s="54"/>
      <c r="D693" s="54"/>
      <c r="E693" s="54"/>
      <c r="F693" s="54"/>
      <c r="G693" s="52"/>
      <c r="H693" s="52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  <c r="AV693" s="54"/>
      <c r="AW693" s="54"/>
    </row>
    <row r="694" spans="1:49" ht="18" customHeight="1">
      <c r="A694" s="54"/>
      <c r="B694" s="54"/>
      <c r="C694" s="54"/>
      <c r="D694" s="54"/>
      <c r="E694" s="54"/>
      <c r="F694" s="54"/>
      <c r="G694" s="52"/>
      <c r="H694" s="52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  <c r="AV694" s="54"/>
      <c r="AW694" s="54"/>
    </row>
    <row r="695" spans="1:49" ht="18" customHeight="1">
      <c r="A695" s="54"/>
      <c r="B695" s="54"/>
      <c r="C695" s="54"/>
      <c r="D695" s="54"/>
      <c r="E695" s="54"/>
      <c r="F695" s="54"/>
      <c r="G695" s="52"/>
      <c r="H695" s="52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  <c r="AV695" s="54"/>
      <c r="AW695" s="54"/>
    </row>
    <row r="696" spans="1:49" ht="18" customHeight="1">
      <c r="A696" s="54"/>
      <c r="B696" s="54"/>
      <c r="C696" s="54"/>
      <c r="D696" s="54"/>
      <c r="E696" s="54"/>
      <c r="F696" s="54"/>
      <c r="G696" s="52"/>
      <c r="H696" s="52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  <c r="AV696" s="54"/>
      <c r="AW696" s="54"/>
    </row>
    <row r="697" spans="1:49" ht="18" customHeight="1">
      <c r="A697" s="54"/>
      <c r="B697" s="54"/>
      <c r="C697" s="54"/>
      <c r="D697" s="54"/>
      <c r="E697" s="54"/>
      <c r="F697" s="54"/>
      <c r="G697" s="52"/>
      <c r="H697" s="52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  <c r="AV697" s="54"/>
      <c r="AW697" s="54"/>
    </row>
    <row r="698" spans="1:49" ht="18" customHeight="1">
      <c r="A698" s="54"/>
      <c r="B698" s="54"/>
      <c r="C698" s="54"/>
      <c r="D698" s="54"/>
      <c r="E698" s="54"/>
      <c r="F698" s="54"/>
      <c r="G698" s="52"/>
      <c r="H698" s="52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  <c r="AV698" s="54"/>
      <c r="AW698" s="54"/>
    </row>
    <row r="699" spans="1:49" ht="18" customHeight="1">
      <c r="A699" s="54"/>
      <c r="B699" s="54"/>
      <c r="C699" s="54"/>
      <c r="D699" s="54"/>
      <c r="E699" s="54"/>
      <c r="F699" s="54"/>
      <c r="G699" s="52"/>
      <c r="H699" s="52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  <c r="AV699" s="54"/>
      <c r="AW699" s="54"/>
    </row>
    <row r="700" spans="1:49" ht="18" customHeight="1">
      <c r="A700" s="54"/>
      <c r="B700" s="54"/>
      <c r="C700" s="54"/>
      <c r="D700" s="54"/>
      <c r="E700" s="54"/>
      <c r="F700" s="54"/>
      <c r="G700" s="52"/>
      <c r="H700" s="52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  <c r="AV700" s="54"/>
      <c r="AW700" s="54"/>
    </row>
    <row r="701" spans="1:49" ht="18" customHeight="1">
      <c r="A701" s="54"/>
      <c r="B701" s="54"/>
      <c r="C701" s="54"/>
      <c r="D701" s="54"/>
      <c r="E701" s="54"/>
      <c r="F701" s="54"/>
      <c r="G701" s="52"/>
      <c r="H701" s="52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  <c r="AV701" s="54"/>
      <c r="AW701" s="54"/>
    </row>
    <row r="702" spans="1:49" ht="18" customHeight="1">
      <c r="A702" s="54"/>
      <c r="B702" s="54"/>
      <c r="C702" s="54"/>
      <c r="D702" s="54"/>
      <c r="E702" s="54"/>
      <c r="F702" s="54"/>
      <c r="G702" s="52"/>
      <c r="H702" s="52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  <c r="AV702" s="54"/>
      <c r="AW702" s="54"/>
    </row>
    <row r="703" spans="1:49" ht="18" customHeight="1">
      <c r="A703" s="54"/>
      <c r="B703" s="54"/>
      <c r="C703" s="54"/>
      <c r="D703" s="54"/>
      <c r="E703" s="54"/>
      <c r="F703" s="54"/>
      <c r="G703" s="52"/>
      <c r="H703" s="52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  <c r="AV703" s="54"/>
      <c r="AW703" s="54"/>
    </row>
    <row r="704" spans="1:49" ht="18" customHeight="1">
      <c r="A704" s="54"/>
      <c r="B704" s="54"/>
      <c r="C704" s="54"/>
      <c r="D704" s="54"/>
      <c r="E704" s="54"/>
      <c r="F704" s="54"/>
      <c r="G704" s="52"/>
      <c r="H704" s="52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  <c r="AV704" s="54"/>
      <c r="AW704" s="54"/>
    </row>
    <row r="705" spans="1:49" ht="18" customHeight="1">
      <c r="A705" s="54"/>
      <c r="B705" s="54"/>
      <c r="C705" s="54"/>
      <c r="D705" s="54"/>
      <c r="E705" s="54"/>
      <c r="F705" s="54"/>
      <c r="G705" s="52"/>
      <c r="H705" s="52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  <c r="AV705" s="54"/>
      <c r="AW705" s="54"/>
    </row>
    <row r="706" spans="1:49" ht="18" customHeight="1">
      <c r="A706" s="54"/>
      <c r="B706" s="54"/>
      <c r="C706" s="54"/>
      <c r="D706" s="54"/>
      <c r="E706" s="54"/>
      <c r="F706" s="54"/>
      <c r="G706" s="52"/>
      <c r="H706" s="52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  <c r="AV706" s="54"/>
      <c r="AW706" s="54"/>
    </row>
    <row r="707" spans="1:49" ht="18" customHeight="1">
      <c r="A707" s="54"/>
      <c r="B707" s="54"/>
      <c r="C707" s="54"/>
      <c r="D707" s="54"/>
      <c r="E707" s="54"/>
      <c r="F707" s="54"/>
      <c r="G707" s="52"/>
      <c r="H707" s="52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  <c r="AV707" s="54"/>
      <c r="AW707" s="54"/>
    </row>
    <row r="708" spans="1:49" ht="18" customHeight="1">
      <c r="A708" s="54"/>
      <c r="B708" s="54"/>
      <c r="C708" s="54"/>
      <c r="D708" s="54"/>
      <c r="E708" s="54"/>
      <c r="F708" s="54"/>
      <c r="G708" s="52"/>
      <c r="H708" s="52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  <c r="AV708" s="54"/>
      <c r="AW708" s="54"/>
    </row>
    <row r="709" spans="1:49" ht="18" customHeight="1">
      <c r="A709" s="54"/>
      <c r="B709" s="54"/>
      <c r="C709" s="54"/>
      <c r="D709" s="54"/>
      <c r="E709" s="54"/>
      <c r="F709" s="54"/>
      <c r="G709" s="52"/>
      <c r="H709" s="52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  <c r="AV709" s="54"/>
      <c r="AW709" s="54"/>
    </row>
    <row r="710" spans="1:49" ht="18" customHeight="1">
      <c r="A710" s="54"/>
      <c r="B710" s="54"/>
      <c r="C710" s="54"/>
      <c r="D710" s="54"/>
      <c r="E710" s="54"/>
      <c r="F710" s="54"/>
      <c r="G710" s="52"/>
      <c r="H710" s="52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  <c r="AV710" s="54"/>
      <c r="AW710" s="54"/>
    </row>
    <row r="711" spans="1:49" ht="18" customHeight="1">
      <c r="A711" s="54"/>
      <c r="B711" s="54"/>
      <c r="C711" s="54"/>
      <c r="D711" s="54"/>
      <c r="E711" s="54"/>
      <c r="F711" s="54"/>
      <c r="G711" s="52"/>
      <c r="H711" s="52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54"/>
      <c r="AW711" s="54"/>
    </row>
    <row r="712" spans="1:49" ht="18" customHeight="1">
      <c r="A712" s="54"/>
      <c r="B712" s="54"/>
      <c r="C712" s="54"/>
      <c r="D712" s="54"/>
      <c r="E712" s="54"/>
      <c r="F712" s="54"/>
      <c r="G712" s="52"/>
      <c r="H712" s="52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54"/>
      <c r="AW712" s="54"/>
    </row>
    <row r="713" spans="1:49" ht="18" customHeight="1">
      <c r="A713" s="54"/>
      <c r="B713" s="54"/>
      <c r="C713" s="54"/>
      <c r="D713" s="54"/>
      <c r="E713" s="54"/>
      <c r="F713" s="54"/>
      <c r="G713" s="52"/>
      <c r="H713" s="52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  <c r="AV713" s="54"/>
      <c r="AW713" s="54"/>
    </row>
    <row r="714" spans="1:49" ht="18" customHeight="1">
      <c r="A714" s="54"/>
      <c r="B714" s="54"/>
      <c r="C714" s="54"/>
      <c r="D714" s="54"/>
      <c r="E714" s="54"/>
      <c r="F714" s="54"/>
      <c r="G714" s="52"/>
      <c r="H714" s="52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  <c r="AV714" s="54"/>
      <c r="AW714" s="54"/>
    </row>
    <row r="715" spans="1:49" ht="18" customHeight="1">
      <c r="A715" s="54"/>
      <c r="B715" s="54"/>
      <c r="C715" s="54"/>
      <c r="D715" s="54"/>
      <c r="E715" s="54"/>
      <c r="F715" s="54"/>
      <c r="G715" s="52"/>
      <c r="H715" s="52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  <c r="AV715" s="54"/>
      <c r="AW715" s="54"/>
    </row>
    <row r="716" spans="1:49" ht="18" customHeight="1">
      <c r="A716" s="54"/>
      <c r="B716" s="54"/>
      <c r="C716" s="54"/>
      <c r="D716" s="54"/>
      <c r="E716" s="54"/>
      <c r="F716" s="54"/>
      <c r="G716" s="52"/>
      <c r="H716" s="52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  <c r="AV716" s="54"/>
      <c r="AW716" s="54"/>
    </row>
    <row r="717" spans="1:49" ht="18" customHeight="1">
      <c r="A717" s="54"/>
      <c r="B717" s="54"/>
      <c r="C717" s="54"/>
      <c r="D717" s="54"/>
      <c r="E717" s="54"/>
      <c r="F717" s="54"/>
      <c r="G717" s="52"/>
      <c r="H717" s="52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  <c r="AV717" s="54"/>
      <c r="AW717" s="54"/>
    </row>
    <row r="718" spans="1:49" ht="18" customHeight="1">
      <c r="A718" s="54"/>
      <c r="B718" s="54"/>
      <c r="C718" s="54"/>
      <c r="D718" s="54"/>
      <c r="E718" s="54"/>
      <c r="F718" s="54"/>
      <c r="G718" s="52"/>
      <c r="H718" s="52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  <c r="AV718" s="54"/>
      <c r="AW718" s="54"/>
    </row>
    <row r="719" spans="1:49" ht="18" customHeight="1">
      <c r="A719" s="54"/>
      <c r="B719" s="54"/>
      <c r="C719" s="54"/>
      <c r="D719" s="54"/>
      <c r="E719" s="54"/>
      <c r="F719" s="54"/>
      <c r="G719" s="52"/>
      <c r="H719" s="52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  <c r="AV719" s="54"/>
      <c r="AW719" s="54"/>
    </row>
    <row r="720" spans="1:49" ht="18" customHeight="1">
      <c r="A720" s="54"/>
      <c r="B720" s="54"/>
      <c r="C720" s="54"/>
      <c r="D720" s="54"/>
      <c r="E720" s="54"/>
      <c r="F720" s="54"/>
      <c r="G720" s="52"/>
      <c r="H720" s="52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  <c r="AV720" s="54"/>
      <c r="AW720" s="54"/>
    </row>
    <row r="721" spans="1:49" ht="18" customHeight="1">
      <c r="A721" s="54"/>
      <c r="B721" s="54"/>
      <c r="C721" s="54"/>
      <c r="D721" s="54"/>
      <c r="E721" s="54"/>
      <c r="F721" s="54"/>
      <c r="G721" s="52"/>
      <c r="H721" s="52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  <c r="AV721" s="54"/>
      <c r="AW721" s="54"/>
    </row>
    <row r="722" spans="1:49" ht="18" customHeight="1">
      <c r="A722" s="54"/>
      <c r="B722" s="54"/>
      <c r="C722" s="54"/>
      <c r="D722" s="54"/>
      <c r="E722" s="54"/>
      <c r="F722" s="54"/>
      <c r="G722" s="52"/>
      <c r="H722" s="52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54"/>
      <c r="AW722" s="54"/>
    </row>
    <row r="723" spans="1:49" ht="18" customHeight="1">
      <c r="A723" s="54"/>
      <c r="B723" s="54"/>
      <c r="C723" s="54"/>
      <c r="D723" s="54"/>
      <c r="E723" s="54"/>
      <c r="F723" s="54"/>
      <c r="G723" s="52"/>
      <c r="H723" s="52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  <c r="AV723" s="54"/>
      <c r="AW723" s="54"/>
    </row>
    <row r="724" spans="1:49" ht="18" customHeight="1">
      <c r="A724" s="54"/>
      <c r="B724" s="54"/>
      <c r="C724" s="54"/>
      <c r="D724" s="54"/>
      <c r="E724" s="54"/>
      <c r="F724" s="54"/>
      <c r="G724" s="52"/>
      <c r="H724" s="52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  <c r="AV724" s="54"/>
      <c r="AW724" s="54"/>
    </row>
    <row r="725" spans="1:49" ht="18" customHeight="1">
      <c r="A725" s="54"/>
      <c r="B725" s="54"/>
      <c r="C725" s="54"/>
      <c r="D725" s="54"/>
      <c r="E725" s="54"/>
      <c r="F725" s="54"/>
      <c r="G725" s="52"/>
      <c r="H725" s="52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</row>
    <row r="726" spans="1:49" ht="18" customHeight="1">
      <c r="A726" s="54"/>
      <c r="B726" s="54"/>
      <c r="C726" s="54"/>
      <c r="D726" s="54"/>
      <c r="E726" s="54"/>
      <c r="F726" s="54"/>
      <c r="G726" s="52"/>
      <c r="H726" s="52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54"/>
      <c r="AW726" s="54"/>
    </row>
    <row r="727" spans="1:49" ht="18" customHeight="1">
      <c r="A727" s="54"/>
      <c r="B727" s="54"/>
      <c r="C727" s="54"/>
      <c r="D727" s="54"/>
      <c r="E727" s="54"/>
      <c r="F727" s="54"/>
      <c r="G727" s="52"/>
      <c r="H727" s="52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</row>
    <row r="728" spans="1:49" ht="18" customHeight="1">
      <c r="A728" s="54"/>
      <c r="B728" s="54"/>
      <c r="C728" s="54"/>
      <c r="D728" s="54"/>
      <c r="E728" s="54"/>
      <c r="F728" s="54"/>
      <c r="G728" s="52"/>
      <c r="H728" s="52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54"/>
      <c r="AW728" s="54"/>
    </row>
    <row r="729" spans="1:49" ht="18" customHeight="1">
      <c r="A729" s="54"/>
      <c r="B729" s="54"/>
      <c r="C729" s="54"/>
      <c r="D729" s="54"/>
      <c r="E729" s="54"/>
      <c r="F729" s="54"/>
      <c r="G729" s="52"/>
      <c r="H729" s="52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  <c r="AV729" s="54"/>
      <c r="AW729" s="54"/>
    </row>
    <row r="730" spans="1:49" ht="18" customHeight="1">
      <c r="A730" s="54"/>
      <c r="B730" s="54"/>
      <c r="C730" s="54"/>
      <c r="D730" s="54"/>
      <c r="E730" s="54"/>
      <c r="F730" s="54"/>
      <c r="G730" s="52"/>
      <c r="H730" s="52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54"/>
      <c r="AW730" s="54"/>
    </row>
    <row r="731" spans="1:49" ht="18" customHeight="1">
      <c r="A731" s="54"/>
      <c r="B731" s="54"/>
      <c r="C731" s="54"/>
      <c r="D731" s="54"/>
      <c r="E731" s="54"/>
      <c r="F731" s="54"/>
      <c r="G731" s="52"/>
      <c r="H731" s="52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54"/>
      <c r="AW731" s="54"/>
    </row>
    <row r="732" spans="1:49" ht="18" customHeight="1">
      <c r="A732" s="54"/>
      <c r="B732" s="54"/>
      <c r="C732" s="54"/>
      <c r="D732" s="54"/>
      <c r="E732" s="54"/>
      <c r="F732" s="54"/>
      <c r="G732" s="52"/>
      <c r="H732" s="52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54"/>
      <c r="AW732" s="54"/>
    </row>
    <row r="733" spans="1:49" ht="18" customHeight="1">
      <c r="A733" s="54"/>
      <c r="B733" s="54"/>
      <c r="C733" s="54"/>
      <c r="D733" s="54"/>
      <c r="E733" s="54"/>
      <c r="F733" s="54"/>
      <c r="G733" s="52"/>
      <c r="H733" s="52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  <c r="AV733" s="54"/>
      <c r="AW733" s="54"/>
    </row>
    <row r="734" spans="1:49" ht="18" customHeight="1">
      <c r="A734" s="54"/>
      <c r="B734" s="54"/>
      <c r="C734" s="54"/>
      <c r="D734" s="54"/>
      <c r="E734" s="54"/>
      <c r="F734" s="54"/>
      <c r="G734" s="52"/>
      <c r="H734" s="52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  <c r="AV734" s="54"/>
      <c r="AW734" s="54"/>
    </row>
    <row r="735" spans="1:49" ht="18" customHeight="1">
      <c r="A735" s="54"/>
      <c r="B735" s="54"/>
      <c r="C735" s="54"/>
      <c r="D735" s="54"/>
      <c r="E735" s="54"/>
      <c r="F735" s="54"/>
      <c r="G735" s="52"/>
      <c r="H735" s="52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  <c r="AV735" s="54"/>
      <c r="AW735" s="54"/>
    </row>
    <row r="736" spans="1:49" ht="18" customHeight="1">
      <c r="A736" s="54"/>
      <c r="B736" s="54"/>
      <c r="C736" s="54"/>
      <c r="D736" s="54"/>
      <c r="E736" s="54"/>
      <c r="F736" s="54"/>
      <c r="G736" s="52"/>
      <c r="H736" s="52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</row>
    <row r="737" spans="1:49" ht="18" customHeight="1">
      <c r="A737" s="54"/>
      <c r="B737" s="54"/>
      <c r="C737" s="54"/>
      <c r="D737" s="54"/>
      <c r="E737" s="54"/>
      <c r="F737" s="54"/>
      <c r="G737" s="52"/>
      <c r="H737" s="52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</row>
    <row r="738" spans="1:49" ht="18" customHeight="1">
      <c r="A738" s="54"/>
      <c r="B738" s="54"/>
      <c r="C738" s="54"/>
      <c r="D738" s="54"/>
      <c r="E738" s="54"/>
      <c r="F738" s="54"/>
      <c r="G738" s="52"/>
      <c r="H738" s="52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</row>
    <row r="739" spans="1:49" ht="18" customHeight="1">
      <c r="A739" s="54"/>
      <c r="B739" s="54"/>
      <c r="C739" s="54"/>
      <c r="D739" s="54"/>
      <c r="E739" s="54"/>
      <c r="F739" s="54"/>
      <c r="G739" s="52"/>
      <c r="H739" s="52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</row>
    <row r="740" spans="1:49" ht="18" customHeight="1">
      <c r="A740" s="54"/>
      <c r="B740" s="54"/>
      <c r="C740" s="54"/>
      <c r="D740" s="54"/>
      <c r="E740" s="54"/>
      <c r="F740" s="54"/>
      <c r="G740" s="52"/>
      <c r="H740" s="52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</row>
    <row r="741" spans="1:49" ht="18" customHeight="1">
      <c r="A741" s="54"/>
      <c r="B741" s="54"/>
      <c r="C741" s="54"/>
      <c r="D741" s="54"/>
      <c r="E741" s="54"/>
      <c r="F741" s="54"/>
      <c r="G741" s="52"/>
      <c r="H741" s="52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</row>
    <row r="742" spans="1:49" ht="18" customHeight="1">
      <c r="A742" s="54"/>
      <c r="B742" s="54"/>
      <c r="C742" s="54"/>
      <c r="D742" s="54"/>
      <c r="E742" s="54"/>
      <c r="F742" s="54"/>
      <c r="G742" s="52"/>
      <c r="H742" s="52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</row>
    <row r="743" spans="1:49" ht="18" customHeight="1">
      <c r="A743" s="54"/>
      <c r="B743" s="54"/>
      <c r="C743" s="54"/>
      <c r="D743" s="54"/>
      <c r="E743" s="54"/>
      <c r="F743" s="54"/>
      <c r="G743" s="52"/>
      <c r="H743" s="52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</row>
    <row r="744" spans="1:49" ht="18" customHeight="1">
      <c r="A744" s="54"/>
      <c r="B744" s="54"/>
      <c r="C744" s="54"/>
      <c r="D744" s="54"/>
      <c r="E744" s="54"/>
      <c r="F744" s="54"/>
      <c r="G744" s="52"/>
      <c r="H744" s="52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</row>
    <row r="745" spans="1:49" ht="18" customHeight="1">
      <c r="A745" s="54"/>
      <c r="B745" s="54"/>
      <c r="C745" s="54"/>
      <c r="D745" s="54"/>
      <c r="E745" s="54"/>
      <c r="F745" s="54"/>
      <c r="G745" s="52"/>
      <c r="H745" s="52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</row>
    <row r="746" spans="1:49" ht="18" customHeight="1">
      <c r="A746" s="54"/>
      <c r="B746" s="54"/>
      <c r="C746" s="54"/>
      <c r="D746" s="54"/>
      <c r="E746" s="54"/>
      <c r="F746" s="54"/>
      <c r="G746" s="52"/>
      <c r="H746" s="52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</row>
    <row r="747" spans="1:49" ht="18" customHeight="1">
      <c r="A747" s="54"/>
      <c r="B747" s="54"/>
      <c r="C747" s="54"/>
      <c r="D747" s="54"/>
      <c r="E747" s="54"/>
      <c r="F747" s="54"/>
      <c r="G747" s="52"/>
      <c r="H747" s="52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</row>
    <row r="748" spans="1:49" ht="18" customHeight="1">
      <c r="A748" s="54"/>
      <c r="B748" s="54"/>
      <c r="C748" s="54"/>
      <c r="D748" s="54"/>
      <c r="E748" s="54"/>
      <c r="F748" s="54"/>
      <c r="G748" s="52"/>
      <c r="H748" s="52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</row>
    <row r="749" spans="1:49" ht="18" customHeight="1">
      <c r="A749" s="54"/>
      <c r="B749" s="54"/>
      <c r="C749" s="54"/>
      <c r="D749" s="54"/>
      <c r="E749" s="54"/>
      <c r="F749" s="54"/>
      <c r="G749" s="52"/>
      <c r="H749" s="52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</row>
    <row r="750" spans="1:49" ht="18" customHeight="1">
      <c r="A750" s="54"/>
      <c r="B750" s="54"/>
      <c r="C750" s="54"/>
      <c r="D750" s="54"/>
      <c r="E750" s="54"/>
      <c r="F750" s="54"/>
      <c r="G750" s="52"/>
      <c r="H750" s="52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</row>
    <row r="751" spans="1:49" ht="18" customHeight="1">
      <c r="A751" s="54"/>
      <c r="B751" s="54"/>
      <c r="C751" s="54"/>
      <c r="D751" s="54"/>
      <c r="E751" s="54"/>
      <c r="F751" s="54"/>
      <c r="G751" s="52"/>
      <c r="H751" s="52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</row>
    <row r="752" spans="1:49" ht="18" customHeight="1">
      <c r="A752" s="54"/>
      <c r="B752" s="54"/>
      <c r="C752" s="54"/>
      <c r="D752" s="54"/>
      <c r="E752" s="54"/>
      <c r="F752" s="54"/>
      <c r="G752" s="52"/>
      <c r="H752" s="52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</row>
    <row r="753" spans="1:49" ht="18" customHeight="1">
      <c r="A753" s="54"/>
      <c r="B753" s="54"/>
      <c r="C753" s="54"/>
      <c r="D753" s="54"/>
      <c r="E753" s="54"/>
      <c r="F753" s="54"/>
      <c r="G753" s="52"/>
      <c r="H753" s="52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</row>
    <row r="754" spans="1:49" ht="18" customHeight="1">
      <c r="A754" s="54"/>
      <c r="B754" s="54"/>
      <c r="C754" s="54"/>
      <c r="D754" s="54"/>
      <c r="E754" s="54"/>
      <c r="F754" s="54"/>
      <c r="G754" s="52"/>
      <c r="H754" s="52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</row>
    <row r="755" spans="1:49" ht="18" customHeight="1">
      <c r="A755" s="54"/>
      <c r="B755" s="54"/>
      <c r="C755" s="54"/>
      <c r="D755" s="54"/>
      <c r="E755" s="54"/>
      <c r="F755" s="54"/>
      <c r="G755" s="52"/>
      <c r="H755" s="52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</row>
    <row r="756" spans="1:49" ht="18" customHeight="1">
      <c r="A756" s="54"/>
      <c r="B756" s="54"/>
      <c r="C756" s="54"/>
      <c r="D756" s="54"/>
      <c r="E756" s="54"/>
      <c r="F756" s="54"/>
      <c r="G756" s="52"/>
      <c r="H756" s="52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</row>
    <row r="757" spans="1:49" ht="18" customHeight="1">
      <c r="A757" s="54"/>
      <c r="B757" s="54"/>
      <c r="C757" s="54"/>
      <c r="D757" s="54"/>
      <c r="E757" s="54"/>
      <c r="F757" s="54"/>
      <c r="G757" s="52"/>
      <c r="H757" s="52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</row>
    <row r="758" spans="1:49" ht="18" customHeight="1">
      <c r="A758" s="54"/>
      <c r="B758" s="54"/>
      <c r="C758" s="54"/>
      <c r="D758" s="54"/>
      <c r="E758" s="54"/>
      <c r="F758" s="54"/>
      <c r="G758" s="52"/>
      <c r="H758" s="52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</row>
    <row r="759" spans="1:49" ht="18" customHeight="1">
      <c r="A759" s="54"/>
      <c r="B759" s="54"/>
      <c r="C759" s="54"/>
      <c r="D759" s="54"/>
      <c r="E759" s="54"/>
      <c r="F759" s="54"/>
      <c r="G759" s="52"/>
      <c r="H759" s="52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  <c r="AV759" s="54"/>
      <c r="AW759" s="54"/>
    </row>
    <row r="760" spans="1:49" ht="18" customHeight="1">
      <c r="A760" s="54"/>
      <c r="B760" s="54"/>
      <c r="C760" s="54"/>
      <c r="D760" s="54"/>
      <c r="E760" s="54"/>
      <c r="F760" s="54"/>
      <c r="G760" s="52"/>
      <c r="H760" s="52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  <c r="AV760" s="54"/>
      <c r="AW760" s="54"/>
    </row>
    <row r="761" spans="1:49" ht="18" customHeight="1">
      <c r="A761" s="54"/>
      <c r="B761" s="54"/>
      <c r="C761" s="54"/>
      <c r="D761" s="54"/>
      <c r="E761" s="54"/>
      <c r="F761" s="54"/>
      <c r="G761" s="52"/>
      <c r="H761" s="52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  <c r="AV761" s="54"/>
      <c r="AW761" s="54"/>
    </row>
    <row r="762" spans="1:49" ht="18" customHeight="1">
      <c r="A762" s="54"/>
      <c r="B762" s="54"/>
      <c r="C762" s="54"/>
      <c r="D762" s="54"/>
      <c r="E762" s="54"/>
      <c r="F762" s="54"/>
      <c r="G762" s="52"/>
      <c r="H762" s="52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  <c r="AV762" s="54"/>
      <c r="AW762" s="54"/>
    </row>
    <row r="763" spans="1:49" ht="18" customHeight="1">
      <c r="A763" s="54"/>
      <c r="B763" s="54"/>
      <c r="C763" s="54"/>
      <c r="D763" s="54"/>
      <c r="E763" s="54"/>
      <c r="F763" s="54"/>
      <c r="G763" s="52"/>
      <c r="H763" s="52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  <c r="AV763" s="54"/>
      <c r="AW763" s="54"/>
    </row>
    <row r="764" spans="1:49" ht="18" customHeight="1">
      <c r="A764" s="54"/>
      <c r="B764" s="54"/>
      <c r="C764" s="54"/>
      <c r="D764" s="54"/>
      <c r="E764" s="54"/>
      <c r="F764" s="54"/>
      <c r="G764" s="52"/>
      <c r="H764" s="52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  <c r="AV764" s="54"/>
      <c r="AW764" s="54"/>
    </row>
    <row r="765" spans="1:49" ht="18" customHeight="1">
      <c r="A765" s="54"/>
      <c r="B765" s="54"/>
      <c r="C765" s="54"/>
      <c r="D765" s="54"/>
      <c r="E765" s="54"/>
      <c r="F765" s="54"/>
      <c r="G765" s="52"/>
      <c r="H765" s="52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54"/>
      <c r="AW765" s="54"/>
    </row>
    <row r="766" spans="1:49" ht="18" customHeight="1">
      <c r="A766" s="54"/>
      <c r="B766" s="54"/>
      <c r="C766" s="54"/>
      <c r="D766" s="54"/>
      <c r="E766" s="54"/>
      <c r="F766" s="54"/>
      <c r="G766" s="52"/>
      <c r="H766" s="52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54"/>
      <c r="AW766" s="54"/>
    </row>
    <row r="767" spans="1:49" ht="18" customHeight="1">
      <c r="A767" s="54"/>
      <c r="B767" s="54"/>
      <c r="C767" s="54"/>
      <c r="D767" s="54"/>
      <c r="E767" s="54"/>
      <c r="F767" s="54"/>
      <c r="G767" s="52"/>
      <c r="H767" s="52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54"/>
      <c r="AW767" s="54"/>
    </row>
    <row r="768" spans="1:49" ht="18" customHeight="1">
      <c r="A768" s="54"/>
      <c r="B768" s="54"/>
      <c r="C768" s="54"/>
      <c r="D768" s="54"/>
      <c r="E768" s="54"/>
      <c r="F768" s="54"/>
      <c r="G768" s="52"/>
      <c r="H768" s="52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54"/>
      <c r="AW768" s="54"/>
    </row>
    <row r="769" spans="1:49" ht="18" customHeight="1">
      <c r="A769" s="54"/>
      <c r="B769" s="54"/>
      <c r="C769" s="54"/>
      <c r="D769" s="54"/>
      <c r="E769" s="54"/>
      <c r="F769" s="54"/>
      <c r="G769" s="52"/>
      <c r="H769" s="52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4"/>
      <c r="AV769" s="54"/>
      <c r="AW769" s="54"/>
    </row>
    <row r="770" spans="1:49" ht="18" customHeight="1">
      <c r="A770" s="54"/>
      <c r="B770" s="54"/>
      <c r="C770" s="54"/>
      <c r="D770" s="54"/>
      <c r="E770" s="54"/>
      <c r="F770" s="54"/>
      <c r="G770" s="52"/>
      <c r="H770" s="52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4"/>
      <c r="AV770" s="54"/>
      <c r="AW770" s="54"/>
    </row>
    <row r="771" spans="1:49" ht="18" customHeight="1">
      <c r="A771" s="54"/>
      <c r="B771" s="54"/>
      <c r="C771" s="54"/>
      <c r="D771" s="54"/>
      <c r="E771" s="54"/>
      <c r="F771" s="54"/>
      <c r="G771" s="52"/>
      <c r="H771" s="52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54"/>
      <c r="AW771" s="54"/>
    </row>
    <row r="772" spans="1:49" ht="18" customHeight="1">
      <c r="A772" s="54"/>
      <c r="B772" s="54"/>
      <c r="C772" s="54"/>
      <c r="D772" s="54"/>
      <c r="E772" s="54"/>
      <c r="F772" s="54"/>
      <c r="G772" s="52"/>
      <c r="H772" s="52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54"/>
      <c r="AW772" s="54"/>
    </row>
    <row r="773" spans="1:49" ht="18" customHeight="1">
      <c r="A773" s="54"/>
      <c r="B773" s="54"/>
      <c r="C773" s="54"/>
      <c r="D773" s="54"/>
      <c r="E773" s="54"/>
      <c r="F773" s="54"/>
      <c r="G773" s="52"/>
      <c r="H773" s="52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</row>
    <row r="774" spans="1:49" ht="18" customHeight="1">
      <c r="A774" s="54"/>
      <c r="B774" s="54"/>
      <c r="C774" s="54"/>
      <c r="D774" s="54"/>
      <c r="E774" s="54"/>
      <c r="F774" s="54"/>
      <c r="G774" s="52"/>
      <c r="H774" s="52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4"/>
      <c r="AV774" s="54"/>
      <c r="AW774" s="54"/>
    </row>
    <row r="775" spans="1:49" ht="18" customHeight="1">
      <c r="A775" s="54"/>
      <c r="B775" s="54"/>
      <c r="C775" s="54"/>
      <c r="D775" s="54"/>
      <c r="E775" s="54"/>
      <c r="F775" s="54"/>
      <c r="G775" s="52"/>
      <c r="H775" s="52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</row>
    <row r="776" spans="1:49" ht="18" customHeight="1">
      <c r="A776" s="54"/>
      <c r="B776" s="54"/>
      <c r="C776" s="54"/>
      <c r="D776" s="54"/>
      <c r="E776" s="54"/>
      <c r="F776" s="54"/>
      <c r="G776" s="52"/>
      <c r="H776" s="52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  <c r="AV776" s="54"/>
      <c r="AW776" s="54"/>
    </row>
    <row r="777" spans="1:49" ht="18" customHeight="1">
      <c r="A777" s="54"/>
      <c r="B777" s="54"/>
      <c r="C777" s="54"/>
      <c r="D777" s="54"/>
      <c r="E777" s="54"/>
      <c r="F777" s="54"/>
      <c r="G777" s="52"/>
      <c r="H777" s="52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</row>
    <row r="778" spans="1:49" ht="18" customHeight="1">
      <c r="A778" s="54"/>
      <c r="B778" s="54"/>
      <c r="C778" s="54"/>
      <c r="D778" s="54"/>
      <c r="E778" s="54"/>
      <c r="F778" s="54"/>
      <c r="G778" s="52"/>
      <c r="H778" s="52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</row>
    <row r="779" spans="1:49" ht="18" customHeight="1">
      <c r="A779" s="54"/>
      <c r="B779" s="54"/>
      <c r="C779" s="54"/>
      <c r="D779" s="54"/>
      <c r="E779" s="54"/>
      <c r="F779" s="54"/>
      <c r="G779" s="52"/>
      <c r="H779" s="52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</row>
    <row r="780" spans="1:49" ht="18" customHeight="1">
      <c r="A780" s="54"/>
      <c r="B780" s="54"/>
      <c r="C780" s="54"/>
      <c r="D780" s="54"/>
      <c r="E780" s="54"/>
      <c r="F780" s="54"/>
      <c r="G780" s="52"/>
      <c r="H780" s="52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</row>
    <row r="781" spans="1:49" ht="18" customHeight="1">
      <c r="A781" s="54"/>
      <c r="B781" s="54"/>
      <c r="C781" s="54"/>
      <c r="D781" s="54"/>
      <c r="E781" s="54"/>
      <c r="F781" s="54"/>
      <c r="G781" s="52"/>
      <c r="H781" s="52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</row>
    <row r="782" spans="1:49" ht="18" customHeight="1">
      <c r="A782" s="54"/>
      <c r="B782" s="54"/>
      <c r="C782" s="54"/>
      <c r="D782" s="54"/>
      <c r="E782" s="54"/>
      <c r="F782" s="54"/>
      <c r="G782" s="52"/>
      <c r="H782" s="52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</row>
    <row r="783" spans="1:49" ht="18" customHeight="1">
      <c r="A783" s="54"/>
      <c r="B783" s="54"/>
      <c r="C783" s="54"/>
      <c r="D783" s="54"/>
      <c r="E783" s="54"/>
      <c r="F783" s="54"/>
      <c r="G783" s="52"/>
      <c r="H783" s="52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</row>
    <row r="784" spans="1:49" ht="18" customHeight="1">
      <c r="A784" s="54"/>
      <c r="B784" s="54"/>
      <c r="C784" s="54"/>
      <c r="D784" s="54"/>
      <c r="E784" s="54"/>
      <c r="F784" s="54"/>
      <c r="G784" s="52"/>
      <c r="H784" s="52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</row>
    <row r="785" spans="1:49" ht="18" customHeight="1">
      <c r="A785" s="54"/>
      <c r="B785" s="54"/>
      <c r="C785" s="54"/>
      <c r="D785" s="54"/>
      <c r="E785" s="54"/>
      <c r="F785" s="54"/>
      <c r="G785" s="52"/>
      <c r="H785" s="52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  <c r="AV785" s="54"/>
      <c r="AW785" s="54"/>
    </row>
    <row r="786" spans="1:49" ht="18" customHeight="1">
      <c r="A786" s="54"/>
      <c r="B786" s="54"/>
      <c r="C786" s="54"/>
      <c r="D786" s="54"/>
      <c r="E786" s="54"/>
      <c r="F786" s="54"/>
      <c r="G786" s="52"/>
      <c r="H786" s="52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54"/>
      <c r="AW786" s="54"/>
    </row>
    <row r="787" spans="1:49" ht="18" customHeight="1">
      <c r="A787" s="54"/>
      <c r="B787" s="54"/>
      <c r="C787" s="54"/>
      <c r="D787" s="54"/>
      <c r="E787" s="54"/>
      <c r="F787" s="54"/>
      <c r="G787" s="52"/>
      <c r="H787" s="52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  <c r="AV787" s="54"/>
      <c r="AW787" s="54"/>
    </row>
    <row r="788" spans="1:49" ht="18" customHeight="1">
      <c r="A788" s="54"/>
      <c r="B788" s="54"/>
      <c r="C788" s="54"/>
      <c r="D788" s="54"/>
      <c r="E788" s="54"/>
      <c r="F788" s="54"/>
      <c r="G788" s="52"/>
      <c r="H788" s="52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54"/>
      <c r="AW788" s="54"/>
    </row>
    <row r="789" spans="1:49" ht="18" customHeight="1">
      <c r="A789" s="54"/>
      <c r="B789" s="54"/>
      <c r="C789" s="54"/>
      <c r="D789" s="54"/>
      <c r="E789" s="54"/>
      <c r="F789" s="54"/>
      <c r="G789" s="52"/>
      <c r="H789" s="52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4"/>
      <c r="AV789" s="54"/>
      <c r="AW789" s="54"/>
    </row>
    <row r="790" spans="1:49" ht="18" customHeight="1">
      <c r="A790" s="54"/>
      <c r="B790" s="54"/>
      <c r="C790" s="54"/>
      <c r="D790" s="54"/>
      <c r="E790" s="54"/>
      <c r="F790" s="54"/>
      <c r="G790" s="52"/>
      <c r="H790" s="52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4"/>
      <c r="AV790" s="54"/>
      <c r="AW790" s="54"/>
    </row>
    <row r="791" spans="1:49" ht="18" customHeight="1">
      <c r="A791" s="54"/>
      <c r="B791" s="54"/>
      <c r="C791" s="54"/>
      <c r="D791" s="54"/>
      <c r="E791" s="54"/>
      <c r="F791" s="54"/>
      <c r="G791" s="52"/>
      <c r="H791" s="52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4"/>
      <c r="AV791" s="54"/>
      <c r="AW791" s="54"/>
    </row>
    <row r="792" spans="1:49" ht="18" customHeight="1">
      <c r="A792" s="54"/>
      <c r="B792" s="54"/>
      <c r="C792" s="54"/>
      <c r="D792" s="54"/>
      <c r="E792" s="54"/>
      <c r="F792" s="54"/>
      <c r="G792" s="52"/>
      <c r="H792" s="52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4"/>
      <c r="AV792" s="54"/>
      <c r="AW792" s="54"/>
    </row>
    <row r="793" spans="1:49" ht="18" customHeight="1">
      <c r="A793" s="54"/>
      <c r="B793" s="54"/>
      <c r="C793" s="54"/>
      <c r="D793" s="54"/>
      <c r="E793" s="54"/>
      <c r="F793" s="54"/>
      <c r="G793" s="52"/>
      <c r="H793" s="52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4"/>
      <c r="AV793" s="54"/>
      <c r="AW793" s="54"/>
    </row>
    <row r="794" spans="1:49" ht="18" customHeight="1">
      <c r="A794" s="54"/>
      <c r="B794" s="54"/>
      <c r="C794" s="54"/>
      <c r="D794" s="54"/>
      <c r="E794" s="54"/>
      <c r="F794" s="54"/>
      <c r="G794" s="52"/>
      <c r="H794" s="52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4"/>
      <c r="AV794" s="54"/>
      <c r="AW794" s="54"/>
    </row>
    <row r="795" spans="1:49" ht="18" customHeight="1">
      <c r="A795" s="54"/>
      <c r="B795" s="54"/>
      <c r="C795" s="54"/>
      <c r="D795" s="54"/>
      <c r="E795" s="54"/>
      <c r="F795" s="54"/>
      <c r="G795" s="52"/>
      <c r="H795" s="52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  <c r="AU795" s="54"/>
      <c r="AV795" s="54"/>
      <c r="AW795" s="54"/>
    </row>
    <row r="796" spans="1:49" ht="18" customHeight="1">
      <c r="A796" s="54"/>
      <c r="B796" s="54"/>
      <c r="C796" s="54"/>
      <c r="D796" s="54"/>
      <c r="E796" s="54"/>
      <c r="F796" s="54"/>
      <c r="G796" s="52"/>
      <c r="H796" s="52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54"/>
      <c r="AW796" s="54"/>
    </row>
    <row r="797" spans="1:49" ht="18" customHeight="1">
      <c r="A797" s="54"/>
      <c r="B797" s="54"/>
      <c r="C797" s="54"/>
      <c r="D797" s="54"/>
      <c r="E797" s="54"/>
      <c r="F797" s="54"/>
      <c r="G797" s="52"/>
      <c r="H797" s="52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4"/>
      <c r="AV797" s="54"/>
      <c r="AW797" s="54"/>
    </row>
    <row r="798" spans="1:49" ht="18" customHeight="1">
      <c r="A798" s="54"/>
      <c r="B798" s="54"/>
      <c r="C798" s="54"/>
      <c r="D798" s="54"/>
      <c r="E798" s="54"/>
      <c r="F798" s="54"/>
      <c r="G798" s="52"/>
      <c r="H798" s="52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</row>
    <row r="799" spans="1:49" ht="18" customHeight="1">
      <c r="A799" s="54"/>
      <c r="B799" s="54"/>
      <c r="C799" s="54"/>
      <c r="D799" s="54"/>
      <c r="E799" s="54"/>
      <c r="F799" s="54"/>
      <c r="G799" s="52"/>
      <c r="H799" s="52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</row>
    <row r="800" spans="1:49" ht="18" customHeight="1">
      <c r="A800" s="54"/>
      <c r="B800" s="54"/>
      <c r="C800" s="54"/>
      <c r="D800" s="54"/>
      <c r="E800" s="54"/>
      <c r="F800" s="54"/>
      <c r="G800" s="52"/>
      <c r="H800" s="52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4"/>
      <c r="AV800" s="54"/>
      <c r="AW800" s="54"/>
    </row>
    <row r="801" spans="1:49" ht="18" customHeight="1">
      <c r="A801" s="54"/>
      <c r="B801" s="54"/>
      <c r="C801" s="54"/>
      <c r="D801" s="54"/>
      <c r="E801" s="54"/>
      <c r="F801" s="54"/>
      <c r="G801" s="52"/>
      <c r="H801" s="52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</row>
    <row r="802" spans="1:49" ht="18" customHeight="1">
      <c r="A802" s="54"/>
      <c r="B802" s="54"/>
      <c r="C802" s="54"/>
      <c r="D802" s="54"/>
      <c r="E802" s="54"/>
      <c r="F802" s="54"/>
      <c r="G802" s="52"/>
      <c r="H802" s="52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54"/>
      <c r="AW802" s="54"/>
    </row>
    <row r="803" spans="1:49" ht="18" customHeight="1">
      <c r="A803" s="54"/>
      <c r="B803" s="54"/>
      <c r="C803" s="54"/>
      <c r="D803" s="54"/>
      <c r="E803" s="54"/>
      <c r="F803" s="54"/>
      <c r="G803" s="52"/>
      <c r="H803" s="52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4"/>
      <c r="AV803" s="54"/>
      <c r="AW803" s="54"/>
    </row>
    <row r="804" spans="1:49" ht="18" customHeight="1">
      <c r="A804" s="54"/>
      <c r="B804" s="54"/>
      <c r="C804" s="54"/>
      <c r="D804" s="54"/>
      <c r="E804" s="54"/>
      <c r="F804" s="54"/>
      <c r="G804" s="52"/>
      <c r="H804" s="52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</row>
    <row r="805" spans="1:49" ht="18" customHeight="1">
      <c r="A805" s="54"/>
      <c r="B805" s="54"/>
      <c r="C805" s="54"/>
      <c r="D805" s="54"/>
      <c r="E805" s="54"/>
      <c r="F805" s="54"/>
      <c r="G805" s="52"/>
      <c r="H805" s="52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54"/>
      <c r="AW805" s="54"/>
    </row>
    <row r="806" spans="1:49" ht="18" customHeight="1">
      <c r="A806" s="54"/>
      <c r="B806" s="54"/>
      <c r="C806" s="54"/>
      <c r="D806" s="54"/>
      <c r="E806" s="54"/>
      <c r="F806" s="54"/>
      <c r="G806" s="52"/>
      <c r="H806" s="52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</row>
    <row r="807" spans="1:49" ht="18" customHeight="1">
      <c r="A807" s="54"/>
      <c r="B807" s="54"/>
      <c r="C807" s="54"/>
      <c r="D807" s="54"/>
      <c r="E807" s="54"/>
      <c r="F807" s="54"/>
      <c r="G807" s="52"/>
      <c r="H807" s="52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54"/>
      <c r="AW807" s="54"/>
    </row>
    <row r="808" spans="1:49" ht="18" customHeight="1">
      <c r="A808" s="54"/>
      <c r="B808" s="54"/>
      <c r="C808" s="54"/>
      <c r="D808" s="54"/>
      <c r="E808" s="54"/>
      <c r="F808" s="54"/>
      <c r="G808" s="52"/>
      <c r="H808" s="52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</row>
    <row r="809" spans="1:49" ht="18" customHeight="1">
      <c r="A809" s="54"/>
      <c r="B809" s="54"/>
      <c r="C809" s="54"/>
      <c r="D809" s="54"/>
      <c r="E809" s="54"/>
      <c r="F809" s="54"/>
      <c r="G809" s="52"/>
      <c r="H809" s="52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</row>
    <row r="810" spans="1:49" ht="18" customHeight="1">
      <c r="A810" s="54"/>
      <c r="B810" s="54"/>
      <c r="C810" s="54"/>
      <c r="D810" s="54"/>
      <c r="E810" s="54"/>
      <c r="F810" s="54"/>
      <c r="G810" s="52"/>
      <c r="H810" s="52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</row>
    <row r="811" spans="1:49" ht="18" customHeight="1">
      <c r="A811" s="54"/>
      <c r="B811" s="54"/>
      <c r="C811" s="54"/>
      <c r="D811" s="54"/>
      <c r="E811" s="54"/>
      <c r="F811" s="54"/>
      <c r="G811" s="52"/>
      <c r="H811" s="52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</row>
    <row r="812" spans="1:49" ht="18" customHeight="1">
      <c r="A812" s="54"/>
      <c r="B812" s="54"/>
      <c r="C812" s="54"/>
      <c r="D812" s="54"/>
      <c r="E812" s="54"/>
      <c r="F812" s="54"/>
      <c r="G812" s="52"/>
      <c r="H812" s="52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</row>
    <row r="813" spans="1:49" ht="18" customHeight="1">
      <c r="A813" s="54"/>
      <c r="B813" s="54"/>
      <c r="C813" s="54"/>
      <c r="D813" s="54"/>
      <c r="E813" s="54"/>
      <c r="F813" s="54"/>
      <c r="G813" s="52"/>
      <c r="H813" s="52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</row>
    <row r="814" spans="1:49" ht="18" customHeight="1">
      <c r="A814" s="54"/>
      <c r="B814" s="54"/>
      <c r="C814" s="54"/>
      <c r="D814" s="54"/>
      <c r="E814" s="54"/>
      <c r="F814" s="54"/>
      <c r="G814" s="52"/>
      <c r="H814" s="52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</row>
    <row r="815" spans="1:49" ht="18" customHeight="1">
      <c r="A815" s="54"/>
      <c r="B815" s="54"/>
      <c r="C815" s="54"/>
      <c r="D815" s="54"/>
      <c r="E815" s="54"/>
      <c r="F815" s="54"/>
      <c r="G815" s="52"/>
      <c r="H815" s="52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</row>
    <row r="816" spans="1:49" ht="18" customHeight="1">
      <c r="A816" s="54"/>
      <c r="B816" s="54"/>
      <c r="C816" s="54"/>
      <c r="D816" s="54"/>
      <c r="E816" s="54"/>
      <c r="F816" s="54"/>
      <c r="G816" s="52"/>
      <c r="H816" s="52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</row>
    <row r="817" spans="1:49" ht="18" customHeight="1">
      <c r="A817" s="54"/>
      <c r="B817" s="54"/>
      <c r="C817" s="54"/>
      <c r="D817" s="54"/>
      <c r="E817" s="54"/>
      <c r="F817" s="54"/>
      <c r="G817" s="52"/>
      <c r="H817" s="52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54"/>
      <c r="AV817" s="54"/>
      <c r="AW817" s="54"/>
    </row>
    <row r="818" spans="1:49" ht="18" customHeight="1">
      <c r="A818" s="54"/>
      <c r="B818" s="54"/>
      <c r="C818" s="54"/>
      <c r="D818" s="54"/>
      <c r="E818" s="54"/>
      <c r="F818" s="54"/>
      <c r="G818" s="52"/>
      <c r="H818" s="52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</row>
    <row r="819" spans="1:49" ht="18" customHeight="1">
      <c r="A819" s="54"/>
      <c r="B819" s="54"/>
      <c r="C819" s="54"/>
      <c r="D819" s="54"/>
      <c r="E819" s="54"/>
      <c r="F819" s="54"/>
      <c r="G819" s="52"/>
      <c r="H819" s="52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</row>
    <row r="820" spans="1:49" ht="18" customHeight="1">
      <c r="A820" s="54"/>
      <c r="B820" s="54"/>
      <c r="C820" s="54"/>
      <c r="D820" s="54"/>
      <c r="E820" s="54"/>
      <c r="F820" s="54"/>
      <c r="G820" s="52"/>
      <c r="H820" s="52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</row>
    <row r="821" spans="1:49" ht="18" customHeight="1">
      <c r="A821" s="54"/>
      <c r="B821" s="54"/>
      <c r="C821" s="54"/>
      <c r="D821" s="54"/>
      <c r="E821" s="54"/>
      <c r="F821" s="54"/>
      <c r="G821" s="52"/>
      <c r="H821" s="52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</row>
    <row r="822" spans="1:49" ht="18" customHeight="1">
      <c r="A822" s="54"/>
      <c r="B822" s="54"/>
      <c r="C822" s="54"/>
      <c r="D822" s="54"/>
      <c r="E822" s="54"/>
      <c r="F822" s="54"/>
      <c r="G822" s="52"/>
      <c r="H822" s="52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</row>
    <row r="823" spans="1:49" ht="18" customHeight="1">
      <c r="A823" s="54"/>
      <c r="B823" s="54"/>
      <c r="C823" s="54"/>
      <c r="D823" s="54"/>
      <c r="E823" s="54"/>
      <c r="F823" s="54"/>
      <c r="G823" s="52"/>
      <c r="H823" s="52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</row>
    <row r="824" spans="1:49" ht="18" customHeight="1">
      <c r="A824" s="54"/>
      <c r="B824" s="54"/>
      <c r="C824" s="54"/>
      <c r="D824" s="54"/>
      <c r="E824" s="54"/>
      <c r="F824" s="54"/>
      <c r="G824" s="52"/>
      <c r="H824" s="52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</row>
    <row r="825" spans="1:49" ht="18" customHeight="1">
      <c r="A825" s="54"/>
      <c r="B825" s="54"/>
      <c r="C825" s="54"/>
      <c r="D825" s="54"/>
      <c r="E825" s="54"/>
      <c r="F825" s="54"/>
      <c r="G825" s="52"/>
      <c r="H825" s="52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</row>
    <row r="826" spans="1:49" ht="18" customHeight="1">
      <c r="A826" s="54"/>
      <c r="B826" s="54"/>
      <c r="C826" s="54"/>
      <c r="D826" s="54"/>
      <c r="E826" s="54"/>
      <c r="F826" s="54"/>
      <c r="G826" s="52"/>
      <c r="H826" s="52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</row>
    <row r="827" spans="1:49" ht="18" customHeight="1">
      <c r="A827" s="54"/>
      <c r="B827" s="54"/>
      <c r="C827" s="54"/>
      <c r="D827" s="54"/>
      <c r="E827" s="54"/>
      <c r="F827" s="54"/>
      <c r="G827" s="52"/>
      <c r="H827" s="52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4"/>
      <c r="AV827" s="54"/>
      <c r="AW827" s="54"/>
    </row>
    <row r="828" spans="1:49" ht="18" customHeight="1">
      <c r="A828" s="54"/>
      <c r="B828" s="54"/>
      <c r="C828" s="54"/>
      <c r="D828" s="54"/>
      <c r="E828" s="54"/>
      <c r="F828" s="54"/>
      <c r="G828" s="52"/>
      <c r="H828" s="52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4"/>
      <c r="AV828" s="54"/>
      <c r="AW828" s="54"/>
    </row>
    <row r="829" spans="1:49" ht="18" customHeight="1">
      <c r="A829" s="54"/>
      <c r="B829" s="54"/>
      <c r="C829" s="54"/>
      <c r="D829" s="54"/>
      <c r="E829" s="54"/>
      <c r="F829" s="54"/>
      <c r="G829" s="52"/>
      <c r="H829" s="52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</row>
    <row r="830" spans="1:49" ht="18" customHeight="1">
      <c r="A830" s="54"/>
      <c r="B830" s="54"/>
      <c r="C830" s="54"/>
      <c r="D830" s="54"/>
      <c r="E830" s="54"/>
      <c r="F830" s="54"/>
      <c r="G830" s="52"/>
      <c r="H830" s="52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</row>
    <row r="831" spans="1:49" ht="18" customHeight="1">
      <c r="A831" s="54"/>
      <c r="B831" s="54"/>
      <c r="C831" s="54"/>
      <c r="D831" s="54"/>
      <c r="E831" s="54"/>
      <c r="F831" s="54"/>
      <c r="G831" s="52"/>
      <c r="H831" s="52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54"/>
      <c r="AW831" s="54"/>
    </row>
    <row r="832" spans="1:49" ht="18" customHeight="1">
      <c r="A832" s="54"/>
      <c r="B832" s="54"/>
      <c r="C832" s="54"/>
      <c r="D832" s="54"/>
      <c r="E832" s="54"/>
      <c r="F832" s="54"/>
      <c r="G832" s="52"/>
      <c r="H832" s="52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</row>
    <row r="833" spans="1:49" ht="18" customHeight="1">
      <c r="A833" s="54"/>
      <c r="B833" s="54"/>
      <c r="C833" s="54"/>
      <c r="D833" s="54"/>
      <c r="E833" s="54"/>
      <c r="F833" s="54"/>
      <c r="G833" s="52"/>
      <c r="H833" s="52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</row>
    <row r="834" spans="1:49" ht="18" customHeight="1">
      <c r="A834" s="54"/>
      <c r="B834" s="54"/>
      <c r="C834" s="54"/>
      <c r="D834" s="54"/>
      <c r="E834" s="54"/>
      <c r="F834" s="54"/>
      <c r="G834" s="52"/>
      <c r="H834" s="52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</row>
    <row r="835" spans="1:49" ht="18" customHeight="1">
      <c r="A835" s="54"/>
      <c r="B835" s="54"/>
      <c r="C835" s="54"/>
      <c r="D835" s="54"/>
      <c r="E835" s="54"/>
      <c r="F835" s="54"/>
      <c r="G835" s="52"/>
      <c r="H835" s="52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</row>
    <row r="836" spans="1:49" ht="18" customHeight="1">
      <c r="A836" s="54"/>
      <c r="B836" s="54"/>
      <c r="C836" s="54"/>
      <c r="D836" s="54"/>
      <c r="E836" s="54"/>
      <c r="F836" s="54"/>
      <c r="G836" s="52"/>
      <c r="H836" s="52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54"/>
      <c r="AV836" s="54"/>
      <c r="AW836" s="54"/>
    </row>
    <row r="837" spans="1:49" ht="18" customHeight="1">
      <c r="A837" s="54"/>
      <c r="B837" s="54"/>
      <c r="C837" s="54"/>
      <c r="D837" s="54"/>
      <c r="E837" s="54"/>
      <c r="F837" s="54"/>
      <c r="G837" s="52"/>
      <c r="H837" s="52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</row>
    <row r="838" spans="1:49" ht="18" customHeight="1">
      <c r="A838" s="54"/>
      <c r="B838" s="54"/>
      <c r="C838" s="54"/>
      <c r="D838" s="54"/>
      <c r="E838" s="54"/>
      <c r="F838" s="54"/>
      <c r="G838" s="52"/>
      <c r="H838" s="52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54"/>
      <c r="AV838" s="54"/>
      <c r="AW838" s="54"/>
    </row>
    <row r="839" spans="1:49" ht="18" customHeight="1">
      <c r="A839" s="54"/>
      <c r="B839" s="54"/>
      <c r="C839" s="54"/>
      <c r="D839" s="54"/>
      <c r="E839" s="54"/>
      <c r="F839" s="54"/>
      <c r="G839" s="52"/>
      <c r="H839" s="52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4"/>
      <c r="AV839" s="54"/>
      <c r="AW839" s="54"/>
    </row>
    <row r="840" spans="1:49" ht="18" customHeight="1">
      <c r="A840" s="54"/>
      <c r="B840" s="54"/>
      <c r="C840" s="54"/>
      <c r="D840" s="54"/>
      <c r="E840" s="54"/>
      <c r="F840" s="54"/>
      <c r="G840" s="52"/>
      <c r="H840" s="52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</row>
    <row r="841" spans="1:49" ht="18" customHeight="1">
      <c r="A841" s="54"/>
      <c r="B841" s="54"/>
      <c r="C841" s="54"/>
      <c r="D841" s="54"/>
      <c r="E841" s="54"/>
      <c r="F841" s="54"/>
      <c r="G841" s="52"/>
      <c r="H841" s="52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4"/>
      <c r="AV841" s="54"/>
      <c r="AW841" s="54"/>
    </row>
    <row r="842" spans="1:49" ht="18" customHeight="1">
      <c r="A842" s="54"/>
      <c r="B842" s="54"/>
      <c r="C842" s="54"/>
      <c r="D842" s="54"/>
      <c r="E842" s="54"/>
      <c r="F842" s="54"/>
      <c r="G842" s="52"/>
      <c r="H842" s="52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</row>
    <row r="843" spans="1:49" ht="18" customHeight="1">
      <c r="A843" s="54"/>
      <c r="B843" s="54"/>
      <c r="C843" s="54"/>
      <c r="D843" s="54"/>
      <c r="E843" s="54"/>
      <c r="F843" s="54"/>
      <c r="G843" s="52"/>
      <c r="H843" s="52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4"/>
      <c r="AV843" s="54"/>
      <c r="AW843" s="54"/>
    </row>
    <row r="844" spans="1:49" ht="18" customHeight="1">
      <c r="A844" s="54"/>
      <c r="B844" s="54"/>
      <c r="C844" s="54"/>
      <c r="D844" s="54"/>
      <c r="E844" s="54"/>
      <c r="F844" s="54"/>
      <c r="G844" s="52"/>
      <c r="H844" s="52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</row>
    <row r="845" spans="1:49" ht="18" customHeight="1">
      <c r="A845" s="54"/>
      <c r="B845" s="54"/>
      <c r="C845" s="54"/>
      <c r="D845" s="54"/>
      <c r="E845" s="54"/>
      <c r="F845" s="54"/>
      <c r="G845" s="52"/>
      <c r="H845" s="52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</row>
    <row r="846" spans="1:49" ht="18" customHeight="1">
      <c r="A846" s="54"/>
      <c r="B846" s="54"/>
      <c r="C846" s="54"/>
      <c r="D846" s="54"/>
      <c r="E846" s="54"/>
      <c r="F846" s="54"/>
      <c r="G846" s="52"/>
      <c r="H846" s="52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54"/>
      <c r="AV846" s="54"/>
      <c r="AW846" s="54"/>
    </row>
    <row r="847" spans="1:49" ht="18" customHeight="1">
      <c r="A847" s="54"/>
      <c r="B847" s="54"/>
      <c r="C847" s="54"/>
      <c r="D847" s="54"/>
      <c r="E847" s="54"/>
      <c r="F847" s="54"/>
      <c r="G847" s="52"/>
      <c r="H847" s="52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4"/>
      <c r="AV847" s="54"/>
      <c r="AW847" s="54"/>
    </row>
    <row r="848" spans="1:49" ht="18" customHeight="1">
      <c r="A848" s="54"/>
      <c r="B848" s="54"/>
      <c r="C848" s="54"/>
      <c r="D848" s="54"/>
      <c r="E848" s="54"/>
      <c r="F848" s="54"/>
      <c r="G848" s="52"/>
      <c r="H848" s="52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54"/>
      <c r="AW848" s="54"/>
    </row>
    <row r="849" spans="1:49" ht="18" customHeight="1">
      <c r="A849" s="54"/>
      <c r="B849" s="54"/>
      <c r="C849" s="54"/>
      <c r="D849" s="54"/>
      <c r="E849" s="54"/>
      <c r="F849" s="54"/>
      <c r="G849" s="52"/>
      <c r="H849" s="52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  <c r="AU849" s="54"/>
      <c r="AV849" s="54"/>
      <c r="AW849" s="54"/>
    </row>
    <row r="850" spans="1:49" ht="18" customHeight="1">
      <c r="A850" s="54"/>
      <c r="B850" s="54"/>
      <c r="C850" s="54"/>
      <c r="D850" s="54"/>
      <c r="E850" s="54"/>
      <c r="F850" s="54"/>
      <c r="G850" s="52"/>
      <c r="H850" s="52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4"/>
      <c r="AV850" s="54"/>
      <c r="AW850" s="54"/>
    </row>
    <row r="851" spans="1:49" ht="18" customHeight="1">
      <c r="A851" s="54"/>
      <c r="B851" s="54"/>
      <c r="C851" s="54"/>
      <c r="D851" s="54"/>
      <c r="E851" s="54"/>
      <c r="F851" s="54"/>
      <c r="G851" s="52"/>
      <c r="H851" s="52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</row>
    <row r="852" spans="1:49" ht="18" customHeight="1">
      <c r="A852" s="54"/>
      <c r="B852" s="54"/>
      <c r="C852" s="54"/>
      <c r="D852" s="54"/>
      <c r="E852" s="54"/>
      <c r="F852" s="54"/>
      <c r="G852" s="52"/>
      <c r="H852" s="52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</row>
    <row r="853" spans="1:49" ht="18" customHeight="1">
      <c r="A853" s="54"/>
      <c r="B853" s="54"/>
      <c r="C853" s="54"/>
      <c r="D853" s="54"/>
      <c r="E853" s="54"/>
      <c r="F853" s="54"/>
      <c r="G853" s="52"/>
      <c r="H853" s="52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</row>
    <row r="854" spans="1:49" ht="18" customHeight="1">
      <c r="A854" s="54"/>
      <c r="B854" s="54"/>
      <c r="C854" s="54"/>
      <c r="D854" s="54"/>
      <c r="E854" s="54"/>
      <c r="F854" s="54"/>
      <c r="G854" s="52"/>
      <c r="H854" s="52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</row>
    <row r="855" spans="1:49" ht="18" customHeight="1">
      <c r="A855" s="54"/>
      <c r="B855" s="54"/>
      <c r="C855" s="54"/>
      <c r="D855" s="54"/>
      <c r="E855" s="54"/>
      <c r="F855" s="54"/>
      <c r="G855" s="52"/>
      <c r="H855" s="52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</row>
    <row r="856" spans="1:49" ht="18" customHeight="1">
      <c r="A856" s="54"/>
      <c r="B856" s="54"/>
      <c r="C856" s="54"/>
      <c r="D856" s="54"/>
      <c r="E856" s="54"/>
      <c r="F856" s="54"/>
      <c r="G856" s="52"/>
      <c r="H856" s="52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54"/>
      <c r="AW856" s="54"/>
    </row>
    <row r="857" spans="1:49" ht="18" customHeight="1">
      <c r="A857" s="54"/>
      <c r="B857" s="54"/>
      <c r="C857" s="54"/>
      <c r="D857" s="54"/>
      <c r="E857" s="54"/>
      <c r="F857" s="54"/>
      <c r="G857" s="52"/>
      <c r="H857" s="52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54"/>
      <c r="AV857" s="54"/>
      <c r="AW857" s="54"/>
    </row>
    <row r="858" spans="1:49" ht="18" customHeight="1">
      <c r="A858" s="54"/>
      <c r="B858" s="54"/>
      <c r="C858" s="54"/>
      <c r="D858" s="54"/>
      <c r="E858" s="54"/>
      <c r="F858" s="54"/>
      <c r="G858" s="52"/>
      <c r="H858" s="52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54"/>
      <c r="AV858" s="54"/>
      <c r="AW858" s="54"/>
    </row>
    <row r="859" spans="1:49" ht="18" customHeight="1">
      <c r="A859" s="54"/>
      <c r="B859" s="54"/>
      <c r="C859" s="54"/>
      <c r="D859" s="54"/>
      <c r="E859" s="54"/>
      <c r="F859" s="54"/>
      <c r="G859" s="52"/>
      <c r="H859" s="52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54"/>
      <c r="AV859" s="54"/>
      <c r="AW859" s="54"/>
    </row>
    <row r="860" spans="1:49" ht="18" customHeight="1">
      <c r="A860" s="54"/>
      <c r="B860" s="54"/>
      <c r="C860" s="54"/>
      <c r="D860" s="54"/>
      <c r="E860" s="54"/>
      <c r="F860" s="54"/>
      <c r="G860" s="52"/>
      <c r="H860" s="52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54"/>
      <c r="AV860" s="54"/>
      <c r="AW860" s="54"/>
    </row>
    <row r="861" spans="1:49" ht="18" customHeight="1">
      <c r="A861" s="54"/>
      <c r="B861" s="54"/>
      <c r="C861" s="54"/>
      <c r="D861" s="54"/>
      <c r="E861" s="54"/>
      <c r="F861" s="54"/>
      <c r="G861" s="52"/>
      <c r="H861" s="52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  <c r="AU861" s="54"/>
      <c r="AV861" s="54"/>
      <c r="AW861" s="54"/>
    </row>
    <row r="862" spans="1:49" ht="18" customHeight="1">
      <c r="A862" s="54"/>
      <c r="B862" s="54"/>
      <c r="C862" s="54"/>
      <c r="D862" s="54"/>
      <c r="E862" s="54"/>
      <c r="F862" s="54"/>
      <c r="G862" s="52"/>
      <c r="H862" s="52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</row>
    <row r="863" spans="1:49" ht="18" customHeight="1">
      <c r="A863" s="54"/>
      <c r="B863" s="54"/>
      <c r="C863" s="54"/>
      <c r="D863" s="54"/>
      <c r="E863" s="54"/>
      <c r="F863" s="54"/>
      <c r="G863" s="52"/>
      <c r="H863" s="52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54"/>
      <c r="AV863" s="54"/>
      <c r="AW863" s="54"/>
    </row>
    <row r="864" spans="1:49" ht="18" customHeight="1">
      <c r="A864" s="54"/>
      <c r="B864" s="54"/>
      <c r="C864" s="54"/>
      <c r="D864" s="54"/>
      <c r="E864" s="54"/>
      <c r="F864" s="54"/>
      <c r="G864" s="52"/>
      <c r="H864" s="52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4"/>
      <c r="AV864" s="54"/>
      <c r="AW864" s="54"/>
    </row>
    <row r="865" spans="1:49" ht="18" customHeight="1">
      <c r="A865" s="54"/>
      <c r="B865" s="54"/>
      <c r="C865" s="54"/>
      <c r="D865" s="54"/>
      <c r="E865" s="54"/>
      <c r="F865" s="54"/>
      <c r="G865" s="52"/>
      <c r="H865" s="52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</row>
    <row r="866" spans="1:49" ht="18" customHeight="1">
      <c r="A866" s="54"/>
      <c r="B866" s="54"/>
      <c r="C866" s="54"/>
      <c r="D866" s="54"/>
      <c r="E866" s="54"/>
      <c r="F866" s="54"/>
      <c r="G866" s="52"/>
      <c r="H866" s="52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</row>
    <row r="867" spans="1:49" ht="18" customHeight="1">
      <c r="A867" s="54"/>
      <c r="B867" s="54"/>
      <c r="C867" s="54"/>
      <c r="D867" s="54"/>
      <c r="E867" s="54"/>
      <c r="F867" s="54"/>
      <c r="G867" s="52"/>
      <c r="H867" s="52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</row>
    <row r="868" spans="1:49" ht="18" customHeight="1">
      <c r="A868" s="54"/>
      <c r="B868" s="54"/>
      <c r="C868" s="54"/>
      <c r="D868" s="54"/>
      <c r="E868" s="54"/>
      <c r="F868" s="54"/>
      <c r="G868" s="52"/>
      <c r="H868" s="52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</row>
    <row r="869" spans="1:49" ht="18" customHeight="1">
      <c r="A869" s="54"/>
      <c r="B869" s="54"/>
      <c r="C869" s="54"/>
      <c r="D869" s="54"/>
      <c r="E869" s="54"/>
      <c r="F869" s="54"/>
      <c r="G869" s="52"/>
      <c r="H869" s="52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54"/>
      <c r="AW869" s="54"/>
    </row>
    <row r="870" spans="1:49" ht="18" customHeight="1">
      <c r="A870" s="54"/>
      <c r="B870" s="54"/>
      <c r="C870" s="54"/>
      <c r="D870" s="54"/>
      <c r="E870" s="54"/>
      <c r="F870" s="54"/>
      <c r="G870" s="52"/>
      <c r="H870" s="52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</row>
    <row r="871" spans="1:49" ht="18" customHeight="1">
      <c r="A871" s="54"/>
      <c r="B871" s="54"/>
      <c r="C871" s="54"/>
      <c r="D871" s="54"/>
      <c r="E871" s="54"/>
      <c r="F871" s="54"/>
      <c r="G871" s="52"/>
      <c r="H871" s="52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54"/>
      <c r="AV871" s="54"/>
      <c r="AW871" s="54"/>
    </row>
    <row r="872" spans="1:49" ht="18" customHeight="1">
      <c r="A872" s="54"/>
      <c r="B872" s="54"/>
      <c r="C872" s="54"/>
      <c r="D872" s="54"/>
      <c r="E872" s="54"/>
      <c r="F872" s="54"/>
      <c r="G872" s="52"/>
      <c r="H872" s="52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4"/>
      <c r="AV872" s="54"/>
      <c r="AW872" s="54"/>
    </row>
    <row r="873" spans="1:49" ht="18" customHeight="1">
      <c r="A873" s="54"/>
      <c r="B873" s="54"/>
      <c r="C873" s="54"/>
      <c r="D873" s="54"/>
      <c r="E873" s="54"/>
      <c r="F873" s="54"/>
      <c r="G873" s="52"/>
      <c r="H873" s="52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4"/>
      <c r="AV873" s="54"/>
      <c r="AW873" s="54"/>
    </row>
    <row r="874" spans="1:49" ht="18" customHeight="1">
      <c r="A874" s="54"/>
      <c r="B874" s="54"/>
      <c r="C874" s="54"/>
      <c r="D874" s="54"/>
      <c r="E874" s="54"/>
      <c r="F874" s="54"/>
      <c r="G874" s="52"/>
      <c r="H874" s="52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4"/>
      <c r="AV874" s="54"/>
      <c r="AW874" s="54"/>
    </row>
    <row r="875" spans="1:49" ht="18" customHeight="1">
      <c r="A875" s="54"/>
      <c r="B875" s="54"/>
      <c r="C875" s="54"/>
      <c r="D875" s="54"/>
      <c r="E875" s="54"/>
      <c r="F875" s="54"/>
      <c r="G875" s="52"/>
      <c r="H875" s="52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54"/>
      <c r="AW875" s="54"/>
    </row>
    <row r="876" spans="1:49" ht="18" customHeight="1">
      <c r="A876" s="54"/>
      <c r="B876" s="54"/>
      <c r="C876" s="54"/>
      <c r="D876" s="54"/>
      <c r="E876" s="54"/>
      <c r="F876" s="54"/>
      <c r="G876" s="52"/>
      <c r="H876" s="52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54"/>
      <c r="AV876" s="54"/>
      <c r="AW876" s="54"/>
    </row>
    <row r="877" spans="1:49" ht="18" customHeight="1">
      <c r="A877" s="54"/>
      <c r="B877" s="54"/>
      <c r="C877" s="54"/>
      <c r="D877" s="54"/>
      <c r="E877" s="54"/>
      <c r="F877" s="54"/>
      <c r="G877" s="52"/>
      <c r="H877" s="52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54"/>
      <c r="AW877" s="54"/>
    </row>
    <row r="878" spans="1:49" ht="18" customHeight="1">
      <c r="A878" s="54"/>
      <c r="B878" s="54"/>
      <c r="C878" s="54"/>
      <c r="D878" s="54"/>
      <c r="E878" s="54"/>
      <c r="F878" s="54"/>
      <c r="G878" s="52"/>
      <c r="H878" s="52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4"/>
      <c r="AV878" s="54"/>
      <c r="AW878" s="54"/>
    </row>
    <row r="879" spans="1:49" ht="18" customHeight="1">
      <c r="A879" s="54"/>
      <c r="B879" s="54"/>
      <c r="C879" s="54"/>
      <c r="D879" s="54"/>
      <c r="E879" s="54"/>
      <c r="F879" s="54"/>
      <c r="G879" s="52"/>
      <c r="H879" s="52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54"/>
      <c r="AV879" s="54"/>
      <c r="AW879" s="54"/>
    </row>
    <row r="880" spans="1:49" ht="18" customHeight="1">
      <c r="A880" s="54"/>
      <c r="B880" s="54"/>
      <c r="C880" s="54"/>
      <c r="D880" s="54"/>
      <c r="E880" s="54"/>
      <c r="F880" s="54"/>
      <c r="G880" s="52"/>
      <c r="H880" s="52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54"/>
      <c r="AV880" s="54"/>
      <c r="AW880" s="54"/>
    </row>
    <row r="881" spans="1:49" ht="18" customHeight="1">
      <c r="A881" s="54"/>
      <c r="B881" s="54"/>
      <c r="C881" s="54"/>
      <c r="D881" s="54"/>
      <c r="E881" s="54"/>
      <c r="F881" s="54"/>
      <c r="G881" s="52"/>
      <c r="H881" s="52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54"/>
      <c r="AV881" s="54"/>
      <c r="AW881" s="54"/>
    </row>
    <row r="882" spans="1:49" ht="18" customHeight="1">
      <c r="A882" s="54"/>
      <c r="B882" s="54"/>
      <c r="C882" s="54"/>
      <c r="D882" s="54"/>
      <c r="E882" s="54"/>
      <c r="F882" s="54"/>
      <c r="G882" s="52"/>
      <c r="H882" s="52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54"/>
      <c r="AV882" s="54"/>
      <c r="AW882" s="54"/>
    </row>
    <row r="883" spans="1:49" ht="18" customHeight="1">
      <c r="A883" s="54"/>
      <c r="B883" s="54"/>
      <c r="C883" s="54"/>
      <c r="D883" s="54"/>
      <c r="E883" s="54"/>
      <c r="F883" s="54"/>
      <c r="G883" s="52"/>
      <c r="H883" s="52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54"/>
      <c r="AV883" s="54"/>
      <c r="AW883" s="54"/>
    </row>
    <row r="884" spans="1:49" ht="18" customHeight="1">
      <c r="A884" s="54"/>
      <c r="B884" s="54"/>
      <c r="C884" s="54"/>
      <c r="D884" s="54"/>
      <c r="E884" s="54"/>
      <c r="F884" s="54"/>
      <c r="G884" s="52"/>
      <c r="H884" s="52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  <c r="AU884" s="54"/>
      <c r="AV884" s="54"/>
      <c r="AW884" s="54"/>
    </row>
    <row r="885" spans="1:49" ht="18" customHeight="1">
      <c r="A885" s="54"/>
      <c r="B885" s="54"/>
      <c r="C885" s="54"/>
      <c r="D885" s="54"/>
      <c r="E885" s="54"/>
      <c r="F885" s="54"/>
      <c r="G885" s="52"/>
      <c r="H885" s="52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54"/>
      <c r="AV885" s="54"/>
      <c r="AW885" s="54"/>
    </row>
    <row r="886" spans="1:49" ht="18" customHeight="1">
      <c r="A886" s="54"/>
      <c r="B886" s="54"/>
      <c r="C886" s="54"/>
      <c r="D886" s="54"/>
      <c r="E886" s="54"/>
      <c r="F886" s="54"/>
      <c r="G886" s="52"/>
      <c r="H886" s="52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54"/>
      <c r="AV886" s="54"/>
      <c r="AW886" s="54"/>
    </row>
    <row r="887" spans="1:49" ht="18" customHeight="1">
      <c r="A887" s="54"/>
      <c r="B887" s="54"/>
      <c r="C887" s="54"/>
      <c r="D887" s="54"/>
      <c r="E887" s="54"/>
      <c r="F887" s="54"/>
      <c r="G887" s="52"/>
      <c r="H887" s="52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54"/>
      <c r="AV887" s="54"/>
      <c r="AW887" s="54"/>
    </row>
    <row r="888" spans="1:49" ht="18" customHeight="1">
      <c r="A888" s="54"/>
      <c r="B888" s="54"/>
      <c r="C888" s="54"/>
      <c r="D888" s="54"/>
      <c r="E888" s="54"/>
      <c r="F888" s="54"/>
      <c r="G888" s="52"/>
      <c r="H888" s="52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54"/>
      <c r="AV888" s="54"/>
      <c r="AW888" s="54"/>
    </row>
    <row r="889" spans="1:49" ht="18" customHeight="1">
      <c r="A889" s="54"/>
      <c r="B889" s="54"/>
      <c r="C889" s="54"/>
      <c r="D889" s="54"/>
      <c r="E889" s="54"/>
      <c r="F889" s="54"/>
      <c r="G889" s="52"/>
      <c r="H889" s="52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4"/>
      <c r="AV889" s="54"/>
      <c r="AW889" s="54"/>
    </row>
    <row r="890" spans="1:49" ht="18" customHeight="1">
      <c r="A890" s="54"/>
      <c r="B890" s="54"/>
      <c r="C890" s="54"/>
      <c r="D890" s="54"/>
      <c r="E890" s="54"/>
      <c r="F890" s="54"/>
      <c r="G890" s="52"/>
      <c r="H890" s="52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4"/>
      <c r="AV890" s="54"/>
      <c r="AW890" s="54"/>
    </row>
    <row r="891" spans="1:49" ht="18" customHeight="1">
      <c r="A891" s="54"/>
      <c r="B891" s="54"/>
      <c r="C891" s="54"/>
      <c r="D891" s="54"/>
      <c r="E891" s="54"/>
      <c r="F891" s="54"/>
      <c r="G891" s="52"/>
      <c r="H891" s="52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4"/>
      <c r="AV891" s="54"/>
      <c r="AW891" s="54"/>
    </row>
    <row r="892" spans="1:49" ht="18" customHeight="1">
      <c r="A892" s="54"/>
      <c r="B892" s="54"/>
      <c r="C892" s="54"/>
      <c r="D892" s="54"/>
      <c r="E892" s="54"/>
      <c r="F892" s="54"/>
      <c r="G892" s="52"/>
      <c r="H892" s="52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54"/>
      <c r="AV892" s="54"/>
      <c r="AW892" s="54"/>
    </row>
    <row r="893" spans="1:49" ht="18" customHeight="1">
      <c r="A893" s="54"/>
      <c r="B893" s="54"/>
      <c r="C893" s="54"/>
      <c r="D893" s="54"/>
      <c r="E893" s="54"/>
      <c r="F893" s="54"/>
      <c r="G893" s="52"/>
      <c r="H893" s="52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54"/>
      <c r="AV893" s="54"/>
      <c r="AW893" s="54"/>
    </row>
    <row r="894" spans="1:49" ht="18" customHeight="1">
      <c r="A894" s="54"/>
      <c r="B894" s="54"/>
      <c r="C894" s="54"/>
      <c r="D894" s="54"/>
      <c r="E894" s="54"/>
      <c r="F894" s="54"/>
      <c r="G894" s="52"/>
      <c r="H894" s="52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  <c r="AU894" s="54"/>
      <c r="AV894" s="54"/>
      <c r="AW894" s="54"/>
    </row>
    <row r="895" spans="1:49" ht="18" customHeight="1">
      <c r="A895" s="54"/>
      <c r="B895" s="54"/>
      <c r="C895" s="54"/>
      <c r="D895" s="54"/>
      <c r="E895" s="54"/>
      <c r="F895" s="54"/>
      <c r="G895" s="52"/>
      <c r="H895" s="52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4"/>
      <c r="AV895" s="54"/>
      <c r="AW895" s="54"/>
    </row>
    <row r="896" spans="1:49" ht="18" customHeight="1">
      <c r="A896" s="54"/>
      <c r="B896" s="54"/>
      <c r="C896" s="54"/>
      <c r="D896" s="54"/>
      <c r="E896" s="54"/>
      <c r="F896" s="54"/>
      <c r="G896" s="52"/>
      <c r="H896" s="52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54"/>
      <c r="AV896" s="54"/>
      <c r="AW896" s="54"/>
    </row>
    <row r="897" spans="1:49" ht="18" customHeight="1">
      <c r="A897" s="54"/>
      <c r="B897" s="54"/>
      <c r="C897" s="54"/>
      <c r="D897" s="54"/>
      <c r="E897" s="54"/>
      <c r="F897" s="54"/>
      <c r="G897" s="52"/>
      <c r="H897" s="52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4"/>
      <c r="AV897" s="54"/>
      <c r="AW897" s="54"/>
    </row>
    <row r="898" spans="1:49" ht="18" customHeight="1">
      <c r="A898" s="54"/>
      <c r="B898" s="54"/>
      <c r="C898" s="54"/>
      <c r="D898" s="54"/>
      <c r="E898" s="54"/>
      <c r="F898" s="54"/>
      <c r="G898" s="52"/>
      <c r="H898" s="52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54"/>
      <c r="AV898" s="54"/>
      <c r="AW898" s="54"/>
    </row>
    <row r="899" spans="1:49" ht="18" customHeight="1">
      <c r="A899" s="54"/>
      <c r="B899" s="54"/>
      <c r="C899" s="54"/>
      <c r="D899" s="54"/>
      <c r="E899" s="54"/>
      <c r="F899" s="54"/>
      <c r="G899" s="52"/>
      <c r="H899" s="52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54"/>
      <c r="AV899" s="54"/>
      <c r="AW899" s="54"/>
    </row>
    <row r="900" spans="1:49" ht="18" customHeight="1">
      <c r="A900" s="54"/>
      <c r="B900" s="54"/>
      <c r="C900" s="54"/>
      <c r="D900" s="54"/>
      <c r="E900" s="54"/>
      <c r="F900" s="54"/>
      <c r="G900" s="52"/>
      <c r="H900" s="52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4"/>
      <c r="AV900" s="54"/>
      <c r="AW900" s="54"/>
    </row>
    <row r="901" spans="1:49" ht="18" customHeight="1">
      <c r="A901" s="54"/>
      <c r="B901" s="54"/>
      <c r="C901" s="54"/>
      <c r="D901" s="54"/>
      <c r="E901" s="54"/>
      <c r="F901" s="54"/>
      <c r="G901" s="52"/>
      <c r="H901" s="52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54"/>
      <c r="AV901" s="54"/>
      <c r="AW901" s="54"/>
    </row>
    <row r="902" spans="1:49" ht="18" customHeight="1">
      <c r="A902" s="54"/>
      <c r="B902" s="54"/>
      <c r="C902" s="54"/>
      <c r="D902" s="54"/>
      <c r="E902" s="54"/>
      <c r="F902" s="54"/>
      <c r="G902" s="52"/>
      <c r="H902" s="52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54"/>
      <c r="AV902" s="54"/>
      <c r="AW902" s="54"/>
    </row>
    <row r="903" spans="1:49" ht="18" customHeight="1">
      <c r="A903" s="54"/>
      <c r="B903" s="54"/>
      <c r="C903" s="54"/>
      <c r="D903" s="54"/>
      <c r="E903" s="54"/>
      <c r="F903" s="54"/>
      <c r="G903" s="52"/>
      <c r="H903" s="52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54"/>
      <c r="AV903" s="54"/>
      <c r="AW903" s="54"/>
    </row>
    <row r="904" spans="1:49" ht="18" customHeight="1">
      <c r="A904" s="54"/>
      <c r="B904" s="54"/>
      <c r="C904" s="54"/>
      <c r="D904" s="54"/>
      <c r="E904" s="54"/>
      <c r="F904" s="54"/>
      <c r="G904" s="52"/>
      <c r="H904" s="52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54"/>
      <c r="AV904" s="54"/>
      <c r="AW904" s="54"/>
    </row>
    <row r="905" spans="1:49" ht="18" customHeight="1">
      <c r="A905" s="54"/>
      <c r="B905" s="54"/>
      <c r="C905" s="54"/>
      <c r="D905" s="54"/>
      <c r="E905" s="54"/>
      <c r="F905" s="54"/>
      <c r="G905" s="52"/>
      <c r="H905" s="52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  <c r="AU905" s="54"/>
      <c r="AV905" s="54"/>
      <c r="AW905" s="54"/>
    </row>
    <row r="906" spans="1:49" ht="18" customHeight="1">
      <c r="A906" s="54"/>
      <c r="B906" s="54"/>
      <c r="C906" s="54"/>
      <c r="D906" s="54"/>
      <c r="E906" s="54"/>
      <c r="F906" s="54"/>
      <c r="G906" s="52"/>
      <c r="H906" s="52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54"/>
      <c r="AV906" s="54"/>
      <c r="AW906" s="54"/>
    </row>
    <row r="907" spans="1:49" ht="18" customHeight="1">
      <c r="A907" s="54"/>
      <c r="B907" s="54"/>
      <c r="C907" s="54"/>
      <c r="D907" s="54"/>
      <c r="E907" s="54"/>
      <c r="F907" s="54"/>
      <c r="G907" s="52"/>
      <c r="H907" s="52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  <c r="AU907" s="54"/>
      <c r="AV907" s="54"/>
      <c r="AW907" s="54"/>
    </row>
    <row r="908" spans="1:49" ht="18" customHeight="1">
      <c r="A908" s="54"/>
      <c r="B908" s="54"/>
      <c r="C908" s="54"/>
      <c r="D908" s="54"/>
      <c r="E908" s="54"/>
      <c r="F908" s="54"/>
      <c r="G908" s="52"/>
      <c r="H908" s="52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54"/>
      <c r="AV908" s="54"/>
      <c r="AW908" s="54"/>
    </row>
    <row r="909" spans="1:49" ht="18" customHeight="1">
      <c r="A909" s="54"/>
      <c r="B909" s="54"/>
      <c r="C909" s="54"/>
      <c r="D909" s="54"/>
      <c r="E909" s="54"/>
      <c r="F909" s="54"/>
      <c r="G909" s="52"/>
      <c r="H909" s="52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4"/>
      <c r="AV909" s="54"/>
      <c r="AW909" s="54"/>
    </row>
    <row r="910" spans="1:49" ht="18" customHeight="1">
      <c r="A910" s="54"/>
      <c r="B910" s="54"/>
      <c r="C910" s="54"/>
      <c r="D910" s="54"/>
      <c r="E910" s="54"/>
      <c r="F910" s="54"/>
      <c r="G910" s="52"/>
      <c r="H910" s="52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  <c r="AU910" s="54"/>
      <c r="AV910" s="54"/>
      <c r="AW910" s="54"/>
    </row>
    <row r="911" spans="1:49" ht="18" customHeight="1">
      <c r="A911" s="54"/>
      <c r="B911" s="54"/>
      <c r="C911" s="54"/>
      <c r="D911" s="54"/>
      <c r="E911" s="54"/>
      <c r="F911" s="54"/>
      <c r="G911" s="52"/>
      <c r="H911" s="52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  <c r="AU911" s="54"/>
      <c r="AV911" s="54"/>
      <c r="AW911" s="54"/>
    </row>
    <row r="912" spans="1:49" ht="18" customHeight="1">
      <c r="A912" s="54"/>
      <c r="B912" s="54"/>
      <c r="C912" s="54"/>
      <c r="D912" s="54"/>
      <c r="E912" s="54"/>
      <c r="F912" s="54"/>
      <c r="G912" s="52"/>
      <c r="H912" s="52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54"/>
      <c r="AV912" s="54"/>
      <c r="AW912" s="54"/>
    </row>
    <row r="913" spans="1:49" ht="18" customHeight="1">
      <c r="A913" s="54"/>
      <c r="B913" s="54"/>
      <c r="C913" s="54"/>
      <c r="D913" s="54"/>
      <c r="E913" s="54"/>
      <c r="F913" s="54"/>
      <c r="G913" s="52"/>
      <c r="H913" s="52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4"/>
      <c r="AV913" s="54"/>
      <c r="AW913" s="54"/>
    </row>
    <row r="914" spans="1:49" ht="18" customHeight="1">
      <c r="A914" s="54"/>
      <c r="B914" s="54"/>
      <c r="C914" s="54"/>
      <c r="D914" s="54"/>
      <c r="E914" s="54"/>
      <c r="F914" s="54"/>
      <c r="G914" s="52"/>
      <c r="H914" s="52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4"/>
      <c r="AV914" s="54"/>
      <c r="AW914" s="54"/>
    </row>
    <row r="915" spans="1:49" ht="18" customHeight="1">
      <c r="A915" s="54"/>
      <c r="B915" s="54"/>
      <c r="C915" s="54"/>
      <c r="D915" s="54"/>
      <c r="E915" s="54"/>
      <c r="F915" s="54"/>
      <c r="G915" s="52"/>
      <c r="H915" s="52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54"/>
      <c r="AV915" s="54"/>
      <c r="AW915" s="54"/>
    </row>
    <row r="916" spans="1:49" ht="18" customHeight="1">
      <c r="A916" s="54"/>
      <c r="B916" s="54"/>
      <c r="C916" s="54"/>
      <c r="D916" s="54"/>
      <c r="E916" s="54"/>
      <c r="F916" s="54"/>
      <c r="G916" s="52"/>
      <c r="H916" s="52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4"/>
      <c r="AV916" s="54"/>
      <c r="AW916" s="54"/>
    </row>
    <row r="917" spans="1:49" ht="18" customHeight="1">
      <c r="A917" s="54"/>
      <c r="B917" s="54"/>
      <c r="C917" s="54"/>
      <c r="D917" s="54"/>
      <c r="E917" s="54"/>
      <c r="F917" s="54"/>
      <c r="G917" s="52"/>
      <c r="H917" s="52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54"/>
      <c r="AV917" s="54"/>
      <c r="AW917" s="54"/>
    </row>
    <row r="918" spans="1:49" ht="18" customHeight="1">
      <c r="A918" s="54"/>
      <c r="B918" s="54"/>
      <c r="C918" s="54"/>
      <c r="D918" s="54"/>
      <c r="E918" s="54"/>
      <c r="F918" s="54"/>
      <c r="G918" s="52"/>
      <c r="H918" s="52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4"/>
      <c r="AV918" s="54"/>
      <c r="AW918" s="54"/>
    </row>
    <row r="919" spans="1:49" ht="18" customHeight="1">
      <c r="A919" s="54"/>
      <c r="B919" s="54"/>
      <c r="C919" s="54"/>
      <c r="D919" s="54"/>
      <c r="E919" s="54"/>
      <c r="F919" s="54"/>
      <c r="G919" s="52"/>
      <c r="H919" s="52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54"/>
      <c r="AV919" s="54"/>
      <c r="AW919" s="54"/>
    </row>
    <row r="920" spans="1:49" ht="18" customHeight="1">
      <c r="A920" s="54"/>
      <c r="B920" s="54"/>
      <c r="C920" s="54"/>
      <c r="D920" s="54"/>
      <c r="E920" s="54"/>
      <c r="F920" s="54"/>
      <c r="G920" s="52"/>
      <c r="H920" s="52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54"/>
      <c r="AW920" s="54"/>
    </row>
    <row r="921" spans="1:49" ht="18" customHeight="1">
      <c r="A921" s="54"/>
      <c r="B921" s="54"/>
      <c r="C921" s="54"/>
      <c r="D921" s="54"/>
      <c r="E921" s="54"/>
      <c r="F921" s="54"/>
      <c r="G921" s="52"/>
      <c r="H921" s="52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4"/>
      <c r="AV921" s="54"/>
      <c r="AW921" s="54"/>
    </row>
    <row r="922" spans="1:49" ht="18" customHeight="1">
      <c r="A922" s="54"/>
      <c r="B922" s="54"/>
      <c r="C922" s="54"/>
      <c r="D922" s="54"/>
      <c r="E922" s="54"/>
      <c r="F922" s="54"/>
      <c r="G922" s="52"/>
      <c r="H922" s="52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4"/>
      <c r="AV922" s="54"/>
      <c r="AW922" s="54"/>
    </row>
    <row r="923" spans="1:49" ht="18" customHeight="1">
      <c r="A923" s="54"/>
      <c r="B923" s="54"/>
      <c r="C923" s="54"/>
      <c r="D923" s="54"/>
      <c r="E923" s="54"/>
      <c r="F923" s="54"/>
      <c r="G923" s="52"/>
      <c r="H923" s="52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</row>
    <row r="924" spans="1:49" ht="18" customHeight="1">
      <c r="A924" s="54"/>
      <c r="B924" s="54"/>
      <c r="C924" s="54"/>
      <c r="D924" s="54"/>
      <c r="E924" s="54"/>
      <c r="F924" s="54"/>
      <c r="G924" s="52"/>
      <c r="H924" s="52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54"/>
      <c r="AW924" s="54"/>
    </row>
    <row r="925" spans="1:49" ht="18" customHeight="1">
      <c r="A925" s="54"/>
      <c r="B925" s="54"/>
      <c r="C925" s="54"/>
      <c r="D925" s="54"/>
      <c r="E925" s="54"/>
      <c r="F925" s="54"/>
      <c r="G925" s="52"/>
      <c r="H925" s="52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4"/>
      <c r="AV925" s="54"/>
      <c r="AW925" s="54"/>
    </row>
    <row r="926" spans="1:49" ht="18" customHeight="1">
      <c r="A926" s="54"/>
      <c r="B926" s="54"/>
      <c r="C926" s="54"/>
      <c r="D926" s="54"/>
      <c r="E926" s="54"/>
      <c r="F926" s="54"/>
      <c r="G926" s="52"/>
      <c r="H926" s="52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4"/>
      <c r="AV926" s="54"/>
      <c r="AW926" s="54"/>
    </row>
    <row r="927" spans="1:49" ht="18" customHeight="1">
      <c r="A927" s="54"/>
      <c r="B927" s="54"/>
      <c r="C927" s="54"/>
      <c r="D927" s="54"/>
      <c r="E927" s="54"/>
      <c r="F927" s="54"/>
      <c r="G927" s="52"/>
      <c r="H927" s="52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4"/>
      <c r="AV927" s="54"/>
      <c r="AW927" s="54"/>
    </row>
    <row r="928" spans="1:49" ht="18" customHeight="1">
      <c r="A928" s="54"/>
      <c r="B928" s="54"/>
      <c r="C928" s="54"/>
      <c r="D928" s="54"/>
      <c r="E928" s="54"/>
      <c r="F928" s="54"/>
      <c r="G928" s="52"/>
      <c r="H928" s="52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54"/>
      <c r="AW928" s="54"/>
    </row>
    <row r="929" spans="1:49" ht="18" customHeight="1">
      <c r="A929" s="54"/>
      <c r="B929" s="54"/>
      <c r="C929" s="54"/>
      <c r="D929" s="54"/>
      <c r="E929" s="54"/>
      <c r="F929" s="54"/>
      <c r="G929" s="52"/>
      <c r="H929" s="52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4"/>
      <c r="AV929" s="54"/>
      <c r="AW929" s="54"/>
    </row>
    <row r="930" spans="1:49" ht="18" customHeight="1">
      <c r="A930" s="54"/>
      <c r="B930" s="54"/>
      <c r="C930" s="54"/>
      <c r="D930" s="54"/>
      <c r="E930" s="54"/>
      <c r="F930" s="54"/>
      <c r="G930" s="52"/>
      <c r="H930" s="52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54"/>
      <c r="AW930" s="54"/>
    </row>
    <row r="931" spans="1:49" ht="18" customHeight="1">
      <c r="A931" s="54"/>
      <c r="B931" s="54"/>
      <c r="C931" s="54"/>
      <c r="D931" s="54"/>
      <c r="E931" s="54"/>
      <c r="F931" s="54"/>
      <c r="G931" s="52"/>
      <c r="H931" s="52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4"/>
      <c r="AV931" s="54"/>
      <c r="AW931" s="54"/>
    </row>
    <row r="932" spans="1:49" ht="18" customHeight="1">
      <c r="A932" s="54"/>
      <c r="B932" s="54"/>
      <c r="C932" s="54"/>
      <c r="D932" s="54"/>
      <c r="E932" s="54"/>
      <c r="F932" s="54"/>
      <c r="G932" s="52"/>
      <c r="H932" s="52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4"/>
      <c r="AV932" s="54"/>
      <c r="AW932" s="54"/>
    </row>
    <row r="933" spans="1:49" ht="18" customHeight="1">
      <c r="A933" s="54"/>
      <c r="B933" s="54"/>
      <c r="C933" s="54"/>
      <c r="D933" s="54"/>
      <c r="E933" s="54"/>
      <c r="F933" s="54"/>
      <c r="G933" s="52"/>
      <c r="H933" s="52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54"/>
      <c r="AW933" s="54"/>
    </row>
    <row r="934" spans="1:49" ht="18" customHeight="1">
      <c r="A934" s="54"/>
      <c r="B934" s="54"/>
      <c r="C934" s="54"/>
      <c r="D934" s="54"/>
      <c r="E934" s="54"/>
      <c r="F934" s="54"/>
      <c r="G934" s="52"/>
      <c r="H934" s="52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54"/>
      <c r="AW934" s="54"/>
    </row>
    <row r="935" spans="1:49" ht="18" customHeight="1">
      <c r="A935" s="54"/>
      <c r="B935" s="54"/>
      <c r="C935" s="54"/>
      <c r="D935" s="54"/>
      <c r="E935" s="54"/>
      <c r="F935" s="54"/>
      <c r="G935" s="52"/>
      <c r="H935" s="52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54"/>
      <c r="AW935" s="54"/>
    </row>
    <row r="936" spans="1:49" ht="18" customHeight="1">
      <c r="A936" s="54"/>
      <c r="B936" s="54"/>
      <c r="C936" s="54"/>
      <c r="D936" s="54"/>
      <c r="E936" s="54"/>
      <c r="F936" s="54"/>
      <c r="G936" s="52"/>
      <c r="H936" s="52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54"/>
      <c r="AW936" s="54"/>
    </row>
    <row r="937" spans="1:49" ht="18" customHeight="1">
      <c r="A937" s="54"/>
      <c r="B937" s="54"/>
      <c r="C937" s="54"/>
      <c r="D937" s="54"/>
      <c r="E937" s="54"/>
      <c r="F937" s="54"/>
      <c r="G937" s="52"/>
      <c r="H937" s="52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</row>
    <row r="938" spans="1:49" ht="18" customHeight="1">
      <c r="A938" s="54"/>
      <c r="B938" s="54"/>
      <c r="C938" s="54"/>
      <c r="D938" s="54"/>
      <c r="E938" s="54"/>
      <c r="F938" s="54"/>
      <c r="G938" s="52"/>
      <c r="H938" s="52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54"/>
      <c r="AW938" s="54"/>
    </row>
    <row r="939" spans="1:49" ht="18" customHeight="1">
      <c r="A939" s="54"/>
      <c r="B939" s="54"/>
      <c r="C939" s="54"/>
      <c r="D939" s="54"/>
      <c r="E939" s="54"/>
      <c r="F939" s="54"/>
      <c r="G939" s="52"/>
      <c r="H939" s="52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4"/>
      <c r="AV939" s="54"/>
      <c r="AW939" s="54"/>
    </row>
    <row r="940" spans="1:49" ht="18" customHeight="1">
      <c r="A940" s="54"/>
      <c r="B940" s="54"/>
      <c r="C940" s="54"/>
      <c r="D940" s="54"/>
      <c r="E940" s="54"/>
      <c r="F940" s="54"/>
      <c r="G940" s="52"/>
      <c r="H940" s="52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4"/>
      <c r="AV940" s="54"/>
      <c r="AW940" s="54"/>
    </row>
    <row r="941" spans="1:49" ht="18" customHeight="1">
      <c r="A941" s="54"/>
      <c r="B941" s="54"/>
      <c r="C941" s="54"/>
      <c r="D941" s="54"/>
      <c r="E941" s="54"/>
      <c r="F941" s="54"/>
      <c r="G941" s="52"/>
      <c r="H941" s="52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  <c r="AU941" s="54"/>
      <c r="AV941" s="54"/>
      <c r="AW941" s="54"/>
    </row>
    <row r="942" spans="1:49" ht="18" customHeight="1">
      <c r="A942" s="54"/>
      <c r="B942" s="54"/>
      <c r="C942" s="54"/>
      <c r="D942" s="54"/>
      <c r="E942" s="54"/>
      <c r="F942" s="54"/>
      <c r="G942" s="52"/>
      <c r="H942" s="52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</row>
    <row r="943" spans="1:49" ht="18" customHeight="1">
      <c r="A943" s="54"/>
      <c r="B943" s="54"/>
      <c r="C943" s="54"/>
      <c r="D943" s="54"/>
      <c r="E943" s="54"/>
      <c r="F943" s="54"/>
      <c r="G943" s="52"/>
      <c r="H943" s="52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54"/>
      <c r="AV943" s="54"/>
      <c r="AW943" s="54"/>
    </row>
    <row r="944" spans="1:49" ht="18" customHeight="1">
      <c r="A944" s="54"/>
      <c r="B944" s="54"/>
      <c r="C944" s="54"/>
      <c r="D944" s="54"/>
      <c r="E944" s="54"/>
      <c r="F944" s="54"/>
      <c r="G944" s="52"/>
      <c r="H944" s="52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4"/>
      <c r="AV944" s="54"/>
      <c r="AW944" s="54"/>
    </row>
    <row r="945" spans="1:49" ht="18" customHeight="1">
      <c r="A945" s="54"/>
      <c r="B945" s="54"/>
      <c r="C945" s="54"/>
      <c r="D945" s="54"/>
      <c r="E945" s="54"/>
      <c r="F945" s="54"/>
      <c r="G945" s="52"/>
      <c r="H945" s="52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54"/>
      <c r="AW945" s="54"/>
    </row>
    <row r="946" spans="1:49" ht="18" customHeight="1">
      <c r="A946" s="54"/>
      <c r="B946" s="54"/>
      <c r="C946" s="54"/>
      <c r="D946" s="54"/>
      <c r="E946" s="54"/>
      <c r="F946" s="54"/>
      <c r="G946" s="52"/>
      <c r="H946" s="52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54"/>
      <c r="AW946" s="54"/>
    </row>
    <row r="947" spans="1:49" ht="18" customHeight="1">
      <c r="A947" s="54"/>
      <c r="B947" s="54"/>
      <c r="C947" s="54"/>
      <c r="D947" s="54"/>
      <c r="E947" s="54"/>
      <c r="F947" s="54"/>
      <c r="G947" s="52"/>
      <c r="H947" s="52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4"/>
      <c r="AV947" s="54"/>
      <c r="AW947" s="54"/>
    </row>
    <row r="948" spans="1:49" ht="18" customHeight="1">
      <c r="A948" s="54"/>
      <c r="B948" s="54"/>
      <c r="C948" s="54"/>
      <c r="D948" s="54"/>
      <c r="E948" s="54"/>
      <c r="F948" s="54"/>
      <c r="G948" s="52"/>
      <c r="H948" s="52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54"/>
      <c r="AW948" s="54"/>
    </row>
    <row r="949" spans="1:49" ht="18" customHeight="1">
      <c r="A949" s="54"/>
      <c r="B949" s="54"/>
      <c r="C949" s="54"/>
      <c r="D949" s="54"/>
      <c r="E949" s="54"/>
      <c r="F949" s="54"/>
      <c r="G949" s="52"/>
      <c r="H949" s="52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54"/>
      <c r="AW949" s="54"/>
    </row>
    <row r="950" spans="1:49" ht="18" customHeight="1">
      <c r="A950" s="54"/>
      <c r="B950" s="54"/>
      <c r="C950" s="54"/>
      <c r="D950" s="54"/>
      <c r="E950" s="54"/>
      <c r="F950" s="54"/>
      <c r="G950" s="52"/>
      <c r="H950" s="52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4"/>
      <c r="AV950" s="54"/>
      <c r="AW950" s="54"/>
    </row>
    <row r="951" spans="1:49" ht="18" customHeight="1">
      <c r="A951" s="54"/>
      <c r="B951" s="54"/>
      <c r="C951" s="54"/>
      <c r="D951" s="54"/>
      <c r="E951" s="54"/>
      <c r="F951" s="54"/>
      <c r="G951" s="52"/>
      <c r="H951" s="52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54"/>
      <c r="AW951" s="54"/>
    </row>
    <row r="952" spans="1:49" ht="18" customHeight="1">
      <c r="A952" s="54"/>
      <c r="B952" s="54"/>
      <c r="C952" s="54"/>
      <c r="D952" s="54"/>
      <c r="E952" s="54"/>
      <c r="F952" s="54"/>
      <c r="G952" s="52"/>
      <c r="H952" s="52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4"/>
      <c r="AV952" s="54"/>
      <c r="AW952" s="54"/>
    </row>
    <row r="953" spans="1:49" ht="18" customHeight="1">
      <c r="A953" s="54"/>
      <c r="B953" s="54"/>
      <c r="C953" s="54"/>
      <c r="D953" s="54"/>
      <c r="E953" s="54"/>
      <c r="F953" s="54"/>
      <c r="G953" s="52"/>
      <c r="H953" s="52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4"/>
      <c r="AV953" s="54"/>
      <c r="AW953" s="54"/>
    </row>
    <row r="954" spans="1:49" ht="18" customHeight="1">
      <c r="A954" s="54"/>
      <c r="B954" s="54"/>
      <c r="C954" s="54"/>
      <c r="D954" s="54"/>
      <c r="E954" s="54"/>
      <c r="F954" s="54"/>
      <c r="G954" s="52"/>
      <c r="H954" s="52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4"/>
      <c r="AV954" s="54"/>
      <c r="AW954" s="54"/>
    </row>
    <row r="955" spans="1:49" ht="18" customHeight="1">
      <c r="A955" s="54"/>
      <c r="B955" s="54"/>
      <c r="C955" s="54"/>
      <c r="D955" s="54"/>
      <c r="E955" s="54"/>
      <c r="F955" s="54"/>
      <c r="G955" s="52"/>
      <c r="H955" s="52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54"/>
      <c r="AW955" s="54"/>
    </row>
    <row r="956" spans="1:49" ht="18" customHeight="1">
      <c r="A956" s="54"/>
      <c r="B956" s="54"/>
      <c r="C956" s="54"/>
      <c r="D956" s="54"/>
      <c r="E956" s="54"/>
      <c r="F956" s="54"/>
      <c r="G956" s="52"/>
      <c r="H956" s="52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54"/>
      <c r="AW956" s="54"/>
    </row>
    <row r="957" spans="1:49" ht="18" customHeight="1">
      <c r="A957" s="54"/>
      <c r="B957" s="54"/>
      <c r="C957" s="54"/>
      <c r="D957" s="54"/>
      <c r="E957" s="54"/>
      <c r="F957" s="54"/>
      <c r="G957" s="52"/>
      <c r="H957" s="52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4"/>
      <c r="AV957" s="54"/>
      <c r="AW957" s="54"/>
    </row>
    <row r="958" spans="1:49" ht="18" customHeight="1">
      <c r="A958" s="54"/>
      <c r="B958" s="54"/>
      <c r="C958" s="54"/>
      <c r="D958" s="54"/>
      <c r="E958" s="54"/>
      <c r="F958" s="54"/>
      <c r="G958" s="52"/>
      <c r="H958" s="52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54"/>
      <c r="AW958" s="54"/>
    </row>
    <row r="959" spans="1:49" ht="18" customHeight="1">
      <c r="A959" s="54"/>
      <c r="B959" s="54"/>
      <c r="C959" s="54"/>
      <c r="D959" s="54"/>
      <c r="E959" s="54"/>
      <c r="F959" s="54"/>
      <c r="G959" s="52"/>
      <c r="H959" s="52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4"/>
      <c r="AV959" s="54"/>
      <c r="AW959" s="54"/>
    </row>
    <row r="960" spans="1:49" ht="18" customHeight="1">
      <c r="A960" s="54"/>
      <c r="B960" s="54"/>
      <c r="C960" s="54"/>
      <c r="D960" s="54"/>
      <c r="E960" s="54"/>
      <c r="F960" s="54"/>
      <c r="G960" s="52"/>
      <c r="H960" s="52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54"/>
      <c r="AW960" s="54"/>
    </row>
    <row r="961" spans="1:49" ht="18" customHeight="1">
      <c r="A961" s="54"/>
      <c r="B961" s="54"/>
      <c r="C961" s="54"/>
      <c r="D961" s="54"/>
      <c r="E961" s="54"/>
      <c r="F961" s="54"/>
      <c r="G961" s="52"/>
      <c r="H961" s="52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54"/>
      <c r="AW961" s="54"/>
    </row>
    <row r="962" spans="1:49" ht="18" customHeight="1">
      <c r="A962" s="54"/>
      <c r="B962" s="54"/>
      <c r="C962" s="54"/>
      <c r="D962" s="54"/>
      <c r="E962" s="54"/>
      <c r="F962" s="54"/>
      <c r="G962" s="52"/>
      <c r="H962" s="52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4"/>
      <c r="AV962" s="54"/>
      <c r="AW962" s="54"/>
    </row>
    <row r="963" spans="1:49" ht="18" customHeight="1">
      <c r="A963" s="54"/>
      <c r="B963" s="54"/>
      <c r="C963" s="54"/>
      <c r="D963" s="54"/>
      <c r="E963" s="54"/>
      <c r="F963" s="54"/>
      <c r="G963" s="52"/>
      <c r="H963" s="52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4"/>
      <c r="AV963" s="54"/>
      <c r="AW963" s="54"/>
    </row>
    <row r="964" spans="1:49" ht="18" customHeight="1">
      <c r="A964" s="54"/>
      <c r="B964" s="54"/>
      <c r="C964" s="54"/>
      <c r="D964" s="54"/>
      <c r="E964" s="54"/>
      <c r="F964" s="54"/>
      <c r="G964" s="52"/>
      <c r="H964" s="52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4"/>
      <c r="AV964" s="54"/>
      <c r="AW964" s="54"/>
    </row>
    <row r="965" spans="1:49" ht="18" customHeight="1">
      <c r="A965" s="54"/>
      <c r="B965" s="54"/>
      <c r="C965" s="54"/>
      <c r="D965" s="54"/>
      <c r="E965" s="54"/>
      <c r="F965" s="54"/>
      <c r="G965" s="52"/>
      <c r="H965" s="52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54"/>
      <c r="AW965" s="54"/>
    </row>
    <row r="966" spans="1:49" ht="18" customHeight="1">
      <c r="A966" s="54"/>
      <c r="B966" s="54"/>
      <c r="C966" s="54"/>
      <c r="D966" s="54"/>
      <c r="E966" s="54"/>
      <c r="F966" s="54"/>
      <c r="G966" s="52"/>
      <c r="H966" s="52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54"/>
      <c r="AW966" s="54"/>
    </row>
    <row r="967" spans="1:49" ht="18" customHeight="1">
      <c r="A967" s="54"/>
      <c r="B967" s="54"/>
      <c r="C967" s="54"/>
      <c r="D967" s="54"/>
      <c r="E967" s="54"/>
      <c r="F967" s="54"/>
      <c r="G967" s="52"/>
      <c r="H967" s="52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54"/>
      <c r="AW967" s="54"/>
    </row>
    <row r="968" spans="1:49" ht="18" customHeight="1">
      <c r="A968" s="54"/>
      <c r="B968" s="54"/>
      <c r="C968" s="54"/>
      <c r="D968" s="54"/>
      <c r="E968" s="54"/>
      <c r="F968" s="54"/>
      <c r="G968" s="52"/>
      <c r="H968" s="52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54"/>
      <c r="AW968" s="54"/>
    </row>
    <row r="969" spans="1:49" ht="18" customHeight="1">
      <c r="A969" s="54"/>
      <c r="B969" s="54"/>
      <c r="C969" s="54"/>
      <c r="D969" s="54"/>
      <c r="E969" s="54"/>
      <c r="F969" s="54"/>
      <c r="G969" s="52"/>
      <c r="H969" s="52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4"/>
      <c r="AV969" s="54"/>
      <c r="AW969" s="54"/>
    </row>
    <row r="970" spans="1:49" ht="18" customHeight="1">
      <c r="A970" s="54"/>
      <c r="B970" s="54"/>
      <c r="C970" s="54"/>
      <c r="D970" s="54"/>
      <c r="E970" s="54"/>
      <c r="F970" s="54"/>
      <c r="G970" s="52"/>
      <c r="H970" s="52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54"/>
      <c r="AW970" s="54"/>
    </row>
    <row r="971" spans="1:49" ht="18" customHeight="1">
      <c r="A971" s="54"/>
      <c r="B971" s="54"/>
      <c r="C971" s="54"/>
      <c r="D971" s="54"/>
      <c r="E971" s="54"/>
      <c r="F971" s="54"/>
      <c r="G971" s="52"/>
      <c r="H971" s="52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54"/>
      <c r="AV971" s="54"/>
      <c r="AW971" s="54"/>
    </row>
    <row r="972" spans="1:49" ht="18" customHeight="1">
      <c r="A972" s="54"/>
      <c r="B972" s="54"/>
      <c r="C972" s="54"/>
      <c r="D972" s="54"/>
      <c r="E972" s="54"/>
      <c r="F972" s="54"/>
      <c r="G972" s="52"/>
      <c r="H972" s="52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4"/>
      <c r="AV972" s="54"/>
      <c r="AW972" s="54"/>
    </row>
    <row r="973" spans="1:49" ht="18" customHeight="1">
      <c r="A973" s="54"/>
      <c r="B973" s="54"/>
      <c r="C973" s="54"/>
      <c r="D973" s="54"/>
      <c r="E973" s="54"/>
      <c r="F973" s="54"/>
      <c r="G973" s="52"/>
      <c r="H973" s="52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54"/>
      <c r="AW973" s="54"/>
    </row>
    <row r="974" spans="1:49" ht="18" customHeight="1">
      <c r="A974" s="54"/>
      <c r="B974" s="54"/>
      <c r="C974" s="54"/>
      <c r="D974" s="54"/>
      <c r="E974" s="54"/>
      <c r="F974" s="54"/>
      <c r="G974" s="52"/>
      <c r="H974" s="52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54"/>
      <c r="AW974" s="54"/>
    </row>
    <row r="975" spans="1:49" ht="18" customHeight="1">
      <c r="A975" s="54"/>
      <c r="B975" s="54"/>
      <c r="C975" s="54"/>
      <c r="D975" s="54"/>
      <c r="E975" s="54"/>
      <c r="F975" s="54"/>
      <c r="G975" s="52"/>
      <c r="H975" s="52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54"/>
      <c r="AW975" s="54"/>
    </row>
    <row r="976" spans="1:49" ht="18" customHeight="1">
      <c r="A976" s="54"/>
      <c r="B976" s="54"/>
      <c r="C976" s="54"/>
      <c r="D976" s="54"/>
      <c r="E976" s="54"/>
      <c r="F976" s="54"/>
      <c r="G976" s="52"/>
      <c r="H976" s="52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4"/>
      <c r="AV976" s="54"/>
      <c r="AW976" s="54"/>
    </row>
    <row r="977" spans="1:49" ht="18" customHeight="1">
      <c r="A977" s="54"/>
      <c r="B977" s="54"/>
      <c r="C977" s="54"/>
      <c r="D977" s="54"/>
      <c r="E977" s="54"/>
      <c r="F977" s="54"/>
      <c r="G977" s="52"/>
      <c r="H977" s="52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4"/>
      <c r="AV977" s="54"/>
      <c r="AW977" s="54"/>
    </row>
    <row r="978" spans="1:49" ht="18" customHeight="1">
      <c r="A978" s="54"/>
      <c r="B978" s="54"/>
      <c r="C978" s="54"/>
      <c r="D978" s="54"/>
      <c r="E978" s="54"/>
      <c r="F978" s="54"/>
      <c r="G978" s="52"/>
      <c r="H978" s="52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</row>
    <row r="979" spans="1:49" ht="18" customHeight="1">
      <c r="A979" s="54"/>
      <c r="B979" s="54"/>
      <c r="C979" s="54"/>
      <c r="D979" s="54"/>
      <c r="E979" s="54"/>
      <c r="F979" s="54"/>
      <c r="G979" s="52"/>
      <c r="H979" s="52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4"/>
      <c r="AV979" s="54"/>
      <c r="AW979" s="54"/>
    </row>
    <row r="980" spans="1:49" ht="18" customHeight="1">
      <c r="A980" s="54"/>
      <c r="B980" s="54"/>
      <c r="C980" s="54"/>
      <c r="D980" s="54"/>
      <c r="E980" s="54"/>
      <c r="F980" s="54"/>
      <c r="G980" s="52"/>
      <c r="H980" s="52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4"/>
      <c r="AV980" s="54"/>
      <c r="AW980" s="54"/>
    </row>
    <row r="981" spans="1:49" ht="18" customHeight="1">
      <c r="A981" s="54"/>
      <c r="B981" s="54"/>
      <c r="C981" s="54"/>
      <c r="D981" s="54"/>
      <c r="E981" s="54"/>
      <c r="F981" s="54"/>
      <c r="G981" s="52"/>
      <c r="H981" s="52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4"/>
      <c r="AV981" s="54"/>
      <c r="AW981" s="54"/>
    </row>
    <row r="982" spans="1:49" ht="18" customHeight="1">
      <c r="A982" s="54"/>
      <c r="B982" s="54"/>
      <c r="C982" s="54"/>
      <c r="D982" s="54"/>
      <c r="E982" s="54"/>
      <c r="F982" s="54"/>
      <c r="G982" s="52"/>
      <c r="H982" s="52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4"/>
      <c r="AV982" s="54"/>
      <c r="AW982" s="54"/>
    </row>
    <row r="983" spans="1:49" ht="18" customHeight="1">
      <c r="A983" s="54"/>
      <c r="B983" s="54"/>
      <c r="C983" s="54"/>
      <c r="D983" s="54"/>
      <c r="E983" s="54"/>
      <c r="F983" s="54"/>
      <c r="G983" s="52"/>
      <c r="H983" s="52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</row>
    <row r="984" spans="1:49" ht="18" customHeight="1">
      <c r="A984" s="54"/>
      <c r="B984" s="54"/>
      <c r="C984" s="54"/>
      <c r="D984" s="54"/>
      <c r="E984" s="54"/>
      <c r="F984" s="54"/>
      <c r="G984" s="52"/>
      <c r="H984" s="52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</row>
    <row r="985" spans="1:49" ht="18" customHeight="1">
      <c r="A985" s="54"/>
      <c r="B985" s="54"/>
      <c r="C985" s="54"/>
      <c r="D985" s="54"/>
      <c r="E985" s="54"/>
      <c r="F985" s="54"/>
      <c r="G985" s="52"/>
      <c r="H985" s="52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4"/>
      <c r="AV985" s="54"/>
      <c r="AW985" s="54"/>
    </row>
    <row r="986" spans="1:49" ht="18" customHeight="1">
      <c r="A986" s="54"/>
      <c r="B986" s="54"/>
      <c r="C986" s="54"/>
      <c r="D986" s="54"/>
      <c r="E986" s="54"/>
      <c r="F986" s="54"/>
      <c r="G986" s="52"/>
      <c r="H986" s="52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4"/>
      <c r="AV986" s="54"/>
      <c r="AW986" s="54"/>
    </row>
    <row r="987" spans="1:49" ht="18" customHeight="1">
      <c r="A987" s="54"/>
      <c r="B987" s="54"/>
      <c r="C987" s="54"/>
      <c r="D987" s="54"/>
      <c r="E987" s="54"/>
      <c r="F987" s="54"/>
      <c r="G987" s="52"/>
      <c r="H987" s="52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</row>
    <row r="988" spans="1:49" ht="18" customHeight="1">
      <c r="A988" s="54"/>
      <c r="B988" s="54"/>
      <c r="C988" s="54"/>
      <c r="D988" s="54"/>
      <c r="E988" s="54"/>
      <c r="F988" s="54"/>
      <c r="G988" s="52"/>
      <c r="H988" s="52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</row>
    <row r="989" spans="1:49" ht="18" customHeight="1">
      <c r="A989" s="54"/>
      <c r="B989" s="54"/>
      <c r="C989" s="54"/>
      <c r="D989" s="54"/>
      <c r="E989" s="54"/>
      <c r="F989" s="54"/>
      <c r="G989" s="52"/>
      <c r="H989" s="52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4"/>
      <c r="AV989" s="54"/>
      <c r="AW989" s="54"/>
    </row>
    <row r="990" spans="1:49" ht="18" customHeight="1">
      <c r="A990" s="54"/>
      <c r="B990" s="54"/>
      <c r="C990" s="54"/>
      <c r="D990" s="54"/>
      <c r="E990" s="54"/>
      <c r="F990" s="54"/>
      <c r="G990" s="52"/>
      <c r="H990" s="52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4"/>
      <c r="AV990" s="54"/>
      <c r="AW990" s="54"/>
    </row>
    <row r="991" spans="1:49" ht="18" customHeight="1">
      <c r="A991" s="54"/>
      <c r="B991" s="54"/>
      <c r="C991" s="54"/>
      <c r="D991" s="54"/>
      <c r="E991" s="54"/>
      <c r="F991" s="54"/>
      <c r="G991" s="52"/>
      <c r="H991" s="52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4"/>
      <c r="AV991" s="54"/>
      <c r="AW991" s="54"/>
    </row>
    <row r="992" spans="1:49" ht="18" customHeight="1">
      <c r="A992" s="54"/>
      <c r="B992" s="54"/>
      <c r="C992" s="54"/>
      <c r="D992" s="54"/>
      <c r="E992" s="54"/>
      <c r="F992" s="54"/>
      <c r="G992" s="52"/>
      <c r="H992" s="52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4"/>
      <c r="AV992" s="54"/>
      <c r="AW992" s="54"/>
    </row>
    <row r="993" spans="1:49" ht="18" customHeight="1">
      <c r="A993" s="54"/>
      <c r="B993" s="54"/>
      <c r="C993" s="54"/>
      <c r="D993" s="54"/>
      <c r="E993" s="54"/>
      <c r="F993" s="54"/>
      <c r="G993" s="52"/>
      <c r="H993" s="52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54"/>
      <c r="AW993" s="54"/>
    </row>
    <row r="994" spans="1:49" ht="18" customHeight="1">
      <c r="A994" s="54"/>
      <c r="B994" s="54"/>
      <c r="C994" s="54"/>
      <c r="D994" s="54"/>
      <c r="E994" s="54"/>
      <c r="F994" s="54"/>
      <c r="G994" s="52"/>
      <c r="H994" s="52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4"/>
      <c r="AV994" s="54"/>
      <c r="AW994" s="54"/>
    </row>
    <row r="995" spans="1:49" ht="18" customHeight="1">
      <c r="A995" s="54"/>
      <c r="B995" s="54"/>
      <c r="C995" s="54"/>
      <c r="D995" s="54"/>
      <c r="E995" s="54"/>
      <c r="F995" s="54"/>
      <c r="G995" s="52"/>
      <c r="H995" s="52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54"/>
      <c r="AW995" s="54"/>
    </row>
    <row r="996" spans="1:49" ht="18" customHeight="1">
      <c r="A996" s="54"/>
      <c r="B996" s="54"/>
      <c r="C996" s="54"/>
      <c r="D996" s="54"/>
      <c r="E996" s="54"/>
      <c r="F996" s="54"/>
      <c r="G996" s="52"/>
      <c r="H996" s="52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54"/>
      <c r="AW996" s="54"/>
    </row>
    <row r="997" spans="1:49" ht="18" customHeight="1">
      <c r="A997" s="54"/>
      <c r="B997" s="54"/>
      <c r="C997" s="54"/>
      <c r="D997" s="54"/>
      <c r="E997" s="54"/>
      <c r="F997" s="54"/>
      <c r="G997" s="52"/>
      <c r="H997" s="52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4"/>
      <c r="AV997" s="54"/>
      <c r="AW997" s="54"/>
    </row>
    <row r="998" spans="1:49" ht="18" customHeight="1">
      <c r="A998" s="54"/>
      <c r="B998" s="54"/>
      <c r="C998" s="54"/>
      <c r="D998" s="54"/>
      <c r="E998" s="54"/>
      <c r="F998" s="54"/>
      <c r="G998" s="52"/>
      <c r="H998" s="52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54"/>
      <c r="AW998" s="54"/>
    </row>
    <row r="999" spans="1:49" ht="18" customHeight="1">
      <c r="A999" s="54"/>
      <c r="B999" s="54"/>
      <c r="C999" s="54"/>
      <c r="D999" s="54"/>
      <c r="E999" s="54"/>
      <c r="F999" s="54"/>
      <c r="G999" s="52"/>
      <c r="H999" s="52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4"/>
      <c r="AV999" s="54"/>
      <c r="AW999" s="54"/>
    </row>
    <row r="1000" spans="1:49" ht="18" customHeight="1">
      <c r="A1000" s="54"/>
      <c r="B1000" s="54"/>
      <c r="C1000" s="54"/>
      <c r="D1000" s="54"/>
      <c r="E1000" s="54"/>
      <c r="F1000" s="54"/>
      <c r="G1000" s="52"/>
      <c r="H1000" s="52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4"/>
      <c r="AV1000" s="54"/>
      <c r="AW1000" s="54"/>
    </row>
  </sheetData>
  <mergeCells count="633">
    <mergeCell ref="P132:P140"/>
    <mergeCell ref="Q132:Q140"/>
    <mergeCell ref="R132:R140"/>
    <mergeCell ref="W132:Z140"/>
    <mergeCell ref="AA132:AA140"/>
    <mergeCell ref="AB132:AB140"/>
    <mergeCell ref="AC132:AC140"/>
    <mergeCell ref="P141:P149"/>
    <mergeCell ref="Q141:Q149"/>
    <mergeCell ref="R141:R149"/>
    <mergeCell ref="W141:Z149"/>
    <mergeCell ref="AA141:AA149"/>
    <mergeCell ref="AB141:AB149"/>
    <mergeCell ref="AC141:AC149"/>
    <mergeCell ref="P51:P59"/>
    <mergeCell ref="Q51:Q59"/>
    <mergeCell ref="R51:R59"/>
    <mergeCell ref="W51:Z59"/>
    <mergeCell ref="AA51:AA59"/>
    <mergeCell ref="AB51:AB59"/>
    <mergeCell ref="AC51:AC59"/>
    <mergeCell ref="P60:P68"/>
    <mergeCell ref="Q60:Q68"/>
    <mergeCell ref="R60:R68"/>
    <mergeCell ref="W60:Z68"/>
    <mergeCell ref="AA60:AA68"/>
    <mergeCell ref="AB60:AB68"/>
    <mergeCell ref="AC60:AC68"/>
    <mergeCell ref="P78:P86"/>
    <mergeCell ref="Q78:Q86"/>
    <mergeCell ref="R78:R86"/>
    <mergeCell ref="W78:Z86"/>
    <mergeCell ref="AA78:AA86"/>
    <mergeCell ref="AB78:AB86"/>
    <mergeCell ref="AC78:AC86"/>
    <mergeCell ref="P87:P95"/>
    <mergeCell ref="Q87:Q95"/>
    <mergeCell ref="R87:R95"/>
    <mergeCell ref="W87:Z95"/>
    <mergeCell ref="AA87:AA95"/>
    <mergeCell ref="AB87:AB95"/>
    <mergeCell ref="AC87:AC95"/>
    <mergeCell ref="P96:P104"/>
    <mergeCell ref="Q96:Q104"/>
    <mergeCell ref="R96:R104"/>
    <mergeCell ref="W96:Z104"/>
    <mergeCell ref="AA96:AA104"/>
    <mergeCell ref="AB96:AB104"/>
    <mergeCell ref="AC96:AC104"/>
    <mergeCell ref="P105:P113"/>
    <mergeCell ref="Q105:Q113"/>
    <mergeCell ref="R105:R113"/>
    <mergeCell ref="W105:Z113"/>
    <mergeCell ref="AA105:AA113"/>
    <mergeCell ref="AB105:AB113"/>
    <mergeCell ref="AC105:AC113"/>
    <mergeCell ref="P150:P158"/>
    <mergeCell ref="Q150:Q158"/>
    <mergeCell ref="R150:R158"/>
    <mergeCell ref="W150:Z158"/>
    <mergeCell ref="AA150:AA158"/>
    <mergeCell ref="AB150:AB158"/>
    <mergeCell ref="AC150:AC158"/>
    <mergeCell ref="AA24:AA32"/>
    <mergeCell ref="AB24:AB32"/>
    <mergeCell ref="P42:P50"/>
    <mergeCell ref="Q42:Q50"/>
    <mergeCell ref="R42:R50"/>
    <mergeCell ref="W42:Z50"/>
    <mergeCell ref="AA42:AA50"/>
    <mergeCell ref="AB42:AB50"/>
    <mergeCell ref="AC42:AC50"/>
    <mergeCell ref="P69:P77"/>
    <mergeCell ref="Q69:Q77"/>
    <mergeCell ref="R69:R77"/>
    <mergeCell ref="W69:Z77"/>
    <mergeCell ref="AA69:AA77"/>
    <mergeCell ref="AB69:AB77"/>
    <mergeCell ref="AC69:AC77"/>
    <mergeCell ref="P114:P122"/>
    <mergeCell ref="AA13:AA14"/>
    <mergeCell ref="AB13:AB14"/>
    <mergeCell ref="W15:Z23"/>
    <mergeCell ref="AA15:AA23"/>
    <mergeCell ref="AB15:AB23"/>
    <mergeCell ref="AC15:AC23"/>
    <mergeCell ref="W24:Z32"/>
    <mergeCell ref="AC24:AC32"/>
    <mergeCell ref="P33:P41"/>
    <mergeCell ref="P24:P32"/>
    <mergeCell ref="Q33:Q41"/>
    <mergeCell ref="R33:R41"/>
    <mergeCell ref="W33:Z41"/>
    <mergeCell ref="AA33:AA41"/>
    <mergeCell ref="AB33:AB41"/>
    <mergeCell ref="AC33:AC41"/>
    <mergeCell ref="P15:P23"/>
    <mergeCell ref="Q15:Q23"/>
    <mergeCell ref="R15:R23"/>
    <mergeCell ref="Q24:Q32"/>
    <mergeCell ref="R24:R32"/>
    <mergeCell ref="W12:Z14"/>
    <mergeCell ref="AA12:AC12"/>
    <mergeCell ref="AC13:AC14"/>
    <mergeCell ref="B15:B23"/>
    <mergeCell ref="C15:D23"/>
    <mergeCell ref="E15:E23"/>
    <mergeCell ref="F15:F23"/>
    <mergeCell ref="A24:A32"/>
    <mergeCell ref="J13:L13"/>
    <mergeCell ref="M13:N13"/>
    <mergeCell ref="E24:E32"/>
    <mergeCell ref="F24:F32"/>
    <mergeCell ref="A1:C1"/>
    <mergeCell ref="D1:F1"/>
    <mergeCell ref="A3:E4"/>
    <mergeCell ref="H8:I9"/>
    <mergeCell ref="J8:K9"/>
    <mergeCell ref="C9:D9"/>
    <mergeCell ref="H10:K10"/>
    <mergeCell ref="O13:R13"/>
    <mergeCell ref="S13:V13"/>
    <mergeCell ref="C12:L12"/>
    <mergeCell ref="M12:V12"/>
    <mergeCell ref="A13:A14"/>
    <mergeCell ref="C13:I13"/>
    <mergeCell ref="B13:B14"/>
    <mergeCell ref="C14:D14"/>
    <mergeCell ref="E33:E41"/>
    <mergeCell ref="F33:F41"/>
    <mergeCell ref="E42:E50"/>
    <mergeCell ref="F42:F50"/>
    <mergeCell ref="E51:E59"/>
    <mergeCell ref="F51:F59"/>
    <mergeCell ref="B24:B32"/>
    <mergeCell ref="C24:D32"/>
    <mergeCell ref="A33:A41"/>
    <mergeCell ref="B33:B41"/>
    <mergeCell ref="C33:D41"/>
    <mergeCell ref="B42:B50"/>
    <mergeCell ref="C42:D50"/>
    <mergeCell ref="C51:D59"/>
    <mergeCell ref="A42:A50"/>
    <mergeCell ref="A51:A59"/>
    <mergeCell ref="B51:B59"/>
    <mergeCell ref="C60:D68"/>
    <mergeCell ref="E60:E68"/>
    <mergeCell ref="F60:F68"/>
    <mergeCell ref="C69:D77"/>
    <mergeCell ref="E69:E77"/>
    <mergeCell ref="F69:F77"/>
    <mergeCell ref="A105:A113"/>
    <mergeCell ref="A114:A122"/>
    <mergeCell ref="B114:B122"/>
    <mergeCell ref="A78:A86"/>
    <mergeCell ref="B78:B86"/>
    <mergeCell ref="C78:D86"/>
    <mergeCell ref="E78:E86"/>
    <mergeCell ref="F78:F86"/>
    <mergeCell ref="A87:A95"/>
    <mergeCell ref="B87:B95"/>
    <mergeCell ref="C87:D95"/>
    <mergeCell ref="E87:E95"/>
    <mergeCell ref="F87:F95"/>
    <mergeCell ref="A60:A68"/>
    <mergeCell ref="B60:B68"/>
    <mergeCell ref="A69:A77"/>
    <mergeCell ref="B69:B77"/>
    <mergeCell ref="A96:A104"/>
    <mergeCell ref="A123:A131"/>
    <mergeCell ref="B123:B131"/>
    <mergeCell ref="A132:A140"/>
    <mergeCell ref="B132:B140"/>
    <mergeCell ref="A177:A185"/>
    <mergeCell ref="A186:A194"/>
    <mergeCell ref="A195:A203"/>
    <mergeCell ref="A204:A212"/>
    <mergeCell ref="B186:B194"/>
    <mergeCell ref="B195:B203"/>
    <mergeCell ref="B204:B212"/>
    <mergeCell ref="A150:A158"/>
    <mergeCell ref="B150:B158"/>
    <mergeCell ref="A159:A167"/>
    <mergeCell ref="B159:B167"/>
    <mergeCell ref="A168:A176"/>
    <mergeCell ref="B168:B176"/>
    <mergeCell ref="B177:B185"/>
    <mergeCell ref="A141:A149"/>
    <mergeCell ref="B141:B149"/>
    <mergeCell ref="P195:P203"/>
    <mergeCell ref="Q195:Q203"/>
    <mergeCell ref="R195:R203"/>
    <mergeCell ref="W195:Z203"/>
    <mergeCell ref="AA195:AA203"/>
    <mergeCell ref="AB195:AB203"/>
    <mergeCell ref="AC195:AC203"/>
    <mergeCell ref="P204:P212"/>
    <mergeCell ref="Q204:Q212"/>
    <mergeCell ref="R204:R212"/>
    <mergeCell ref="W204:Z212"/>
    <mergeCell ref="AA204:AA212"/>
    <mergeCell ref="AB204:AB212"/>
    <mergeCell ref="AC204:AC212"/>
    <mergeCell ref="P339:P347"/>
    <mergeCell ref="Q339:Q347"/>
    <mergeCell ref="R339:R347"/>
    <mergeCell ref="W339:Z347"/>
    <mergeCell ref="AA339:AA347"/>
    <mergeCell ref="AB339:AB347"/>
    <mergeCell ref="AC339:AC347"/>
    <mergeCell ref="P348:P356"/>
    <mergeCell ref="Q348:Q356"/>
    <mergeCell ref="R348:R356"/>
    <mergeCell ref="W348:Z356"/>
    <mergeCell ref="AA348:AA356"/>
    <mergeCell ref="AB348:AB356"/>
    <mergeCell ref="AC348:AC356"/>
    <mergeCell ref="P357:P365"/>
    <mergeCell ref="Q357:Q365"/>
    <mergeCell ref="R357:R365"/>
    <mergeCell ref="W357:Z365"/>
    <mergeCell ref="AA357:AA365"/>
    <mergeCell ref="AB357:AB365"/>
    <mergeCell ref="AC357:AC365"/>
    <mergeCell ref="P366:P374"/>
    <mergeCell ref="Q366:Q374"/>
    <mergeCell ref="R366:R374"/>
    <mergeCell ref="W366:Z374"/>
    <mergeCell ref="AA366:AA374"/>
    <mergeCell ref="AB366:AB374"/>
    <mergeCell ref="AC366:AC374"/>
    <mergeCell ref="P375:P383"/>
    <mergeCell ref="Q375:Q383"/>
    <mergeCell ref="R375:R383"/>
    <mergeCell ref="W375:Z383"/>
    <mergeCell ref="AA375:AA383"/>
    <mergeCell ref="AB375:AB383"/>
    <mergeCell ref="AC375:AC383"/>
    <mergeCell ref="P384:P392"/>
    <mergeCell ref="Q384:Q392"/>
    <mergeCell ref="R384:R392"/>
    <mergeCell ref="W384:Z392"/>
    <mergeCell ref="AA384:AA392"/>
    <mergeCell ref="AB384:AB392"/>
    <mergeCell ref="AC384:AC392"/>
    <mergeCell ref="P393:P401"/>
    <mergeCell ref="Q393:Q401"/>
    <mergeCell ref="R393:R401"/>
    <mergeCell ref="W393:Z401"/>
    <mergeCell ref="AA393:AA401"/>
    <mergeCell ref="AB393:AB401"/>
    <mergeCell ref="AC393:AC401"/>
    <mergeCell ref="P402:P410"/>
    <mergeCell ref="Q402:Q410"/>
    <mergeCell ref="R402:R410"/>
    <mergeCell ref="W402:Z410"/>
    <mergeCell ref="AA402:AA410"/>
    <mergeCell ref="AB402:AB410"/>
    <mergeCell ref="AC402:AC410"/>
    <mergeCell ref="P411:P419"/>
    <mergeCell ref="Q411:Q419"/>
    <mergeCell ref="R411:R419"/>
    <mergeCell ref="W411:Z419"/>
    <mergeCell ref="AA411:AA419"/>
    <mergeCell ref="AB411:AB419"/>
    <mergeCell ref="AC411:AC419"/>
    <mergeCell ref="P420:P428"/>
    <mergeCell ref="Q420:Q428"/>
    <mergeCell ref="R420:R428"/>
    <mergeCell ref="W420:Z428"/>
    <mergeCell ref="AA420:AA428"/>
    <mergeCell ref="AB420:AB428"/>
    <mergeCell ref="AC420:AC428"/>
    <mergeCell ref="P429:P437"/>
    <mergeCell ref="Q429:Q437"/>
    <mergeCell ref="R429:R437"/>
    <mergeCell ref="W429:Z437"/>
    <mergeCell ref="AA429:AA437"/>
    <mergeCell ref="AB429:AB437"/>
    <mergeCell ref="AC429:AC437"/>
    <mergeCell ref="P438:P446"/>
    <mergeCell ref="Q438:Q446"/>
    <mergeCell ref="R438:R446"/>
    <mergeCell ref="W438:Z446"/>
    <mergeCell ref="AA438:AA446"/>
    <mergeCell ref="AB438:AB446"/>
    <mergeCell ref="AC438:AC446"/>
    <mergeCell ref="P447:P455"/>
    <mergeCell ref="Q447:Q455"/>
    <mergeCell ref="R447:R455"/>
    <mergeCell ref="W447:Z455"/>
    <mergeCell ref="AA447:AA455"/>
    <mergeCell ref="AB447:AB455"/>
    <mergeCell ref="AC447:AC455"/>
    <mergeCell ref="P456:P464"/>
    <mergeCell ref="Q456:Q464"/>
    <mergeCell ref="R456:R464"/>
    <mergeCell ref="W456:Z464"/>
    <mergeCell ref="AA456:AA464"/>
    <mergeCell ref="AB456:AB464"/>
    <mergeCell ref="AC456:AC464"/>
    <mergeCell ref="Q114:Q122"/>
    <mergeCell ref="R114:R122"/>
    <mergeCell ref="W114:Z122"/>
    <mergeCell ref="AA114:AA122"/>
    <mergeCell ref="AB114:AB122"/>
    <mergeCell ref="AC114:AC122"/>
    <mergeCell ref="P123:P131"/>
    <mergeCell ref="Q123:Q131"/>
    <mergeCell ref="R123:R131"/>
    <mergeCell ref="W123:Z131"/>
    <mergeCell ref="AA123:AA131"/>
    <mergeCell ref="AB123:AB131"/>
    <mergeCell ref="AC123:AC131"/>
    <mergeCell ref="P159:P167"/>
    <mergeCell ref="Q159:Q167"/>
    <mergeCell ref="R159:R167"/>
    <mergeCell ref="W159:Z167"/>
    <mergeCell ref="AA159:AA167"/>
    <mergeCell ref="AB159:AB167"/>
    <mergeCell ref="AC159:AC167"/>
    <mergeCell ref="P168:P176"/>
    <mergeCell ref="Q168:Q176"/>
    <mergeCell ref="R168:R176"/>
    <mergeCell ref="W168:Z176"/>
    <mergeCell ref="AA168:AA176"/>
    <mergeCell ref="AB168:AB176"/>
    <mergeCell ref="AC168:AC176"/>
    <mergeCell ref="P177:P185"/>
    <mergeCell ref="Q177:Q185"/>
    <mergeCell ref="R177:R185"/>
    <mergeCell ref="W177:Z185"/>
    <mergeCell ref="AA177:AA185"/>
    <mergeCell ref="AB177:AB185"/>
    <mergeCell ref="AC177:AC185"/>
    <mergeCell ref="P186:P194"/>
    <mergeCell ref="Q186:Q194"/>
    <mergeCell ref="R186:R194"/>
    <mergeCell ref="W186:Z194"/>
    <mergeCell ref="AA186:AA194"/>
    <mergeCell ref="AB186:AB194"/>
    <mergeCell ref="AC186:AC194"/>
    <mergeCell ref="P465:P473"/>
    <mergeCell ref="Q465:Q473"/>
    <mergeCell ref="R465:R473"/>
    <mergeCell ref="W465:Z473"/>
    <mergeCell ref="AA465:AA473"/>
    <mergeCell ref="AB465:AB473"/>
    <mergeCell ref="AC465:AC473"/>
    <mergeCell ref="P213:P221"/>
    <mergeCell ref="Q213:Q221"/>
    <mergeCell ref="R213:R221"/>
    <mergeCell ref="W213:Z221"/>
    <mergeCell ref="AA213:AA221"/>
    <mergeCell ref="AB213:AB221"/>
    <mergeCell ref="AC213:AC221"/>
    <mergeCell ref="P222:P230"/>
    <mergeCell ref="Q222:Q230"/>
    <mergeCell ref="R222:R230"/>
    <mergeCell ref="W222:Z230"/>
    <mergeCell ref="AA222:AA230"/>
    <mergeCell ref="AB222:AB230"/>
    <mergeCell ref="AC222:AC230"/>
    <mergeCell ref="P231:P239"/>
    <mergeCell ref="Q231:Q239"/>
    <mergeCell ref="R231:R239"/>
    <mergeCell ref="W231:Z239"/>
    <mergeCell ref="AA231:AA239"/>
    <mergeCell ref="AB231:AB239"/>
    <mergeCell ref="AC231:AC239"/>
    <mergeCell ref="P240:P248"/>
    <mergeCell ref="Q240:Q248"/>
    <mergeCell ref="R240:R248"/>
    <mergeCell ref="W240:Z248"/>
    <mergeCell ref="AA240:AA248"/>
    <mergeCell ref="AB240:AB248"/>
    <mergeCell ref="AC240:AC248"/>
    <mergeCell ref="P249:P257"/>
    <mergeCell ref="Q249:Q257"/>
    <mergeCell ref="R249:R257"/>
    <mergeCell ref="W249:Z257"/>
    <mergeCell ref="AA249:AA257"/>
    <mergeCell ref="AB249:AB257"/>
    <mergeCell ref="AC249:AC257"/>
    <mergeCell ref="P258:P266"/>
    <mergeCell ref="Q258:Q266"/>
    <mergeCell ref="R258:R266"/>
    <mergeCell ref="W258:Z266"/>
    <mergeCell ref="AA258:AA266"/>
    <mergeCell ref="AB258:AB266"/>
    <mergeCell ref="AC258:AC266"/>
    <mergeCell ref="P267:P275"/>
    <mergeCell ref="Q267:Q275"/>
    <mergeCell ref="R267:R275"/>
    <mergeCell ref="W267:Z275"/>
    <mergeCell ref="AA267:AA275"/>
    <mergeCell ref="AB267:AB275"/>
    <mergeCell ref="AC267:AC275"/>
    <mergeCell ref="P276:P284"/>
    <mergeCell ref="Q276:Q284"/>
    <mergeCell ref="R276:R284"/>
    <mergeCell ref="W276:Z284"/>
    <mergeCell ref="AA276:AA284"/>
    <mergeCell ref="AB276:AB284"/>
    <mergeCell ref="AC276:AC284"/>
    <mergeCell ref="P285:P293"/>
    <mergeCell ref="Q285:Q293"/>
    <mergeCell ref="R285:R293"/>
    <mergeCell ref="W285:Z293"/>
    <mergeCell ref="AA285:AA293"/>
    <mergeCell ref="AB285:AB293"/>
    <mergeCell ref="AC285:AC293"/>
    <mergeCell ref="P294:P302"/>
    <mergeCell ref="Q294:Q302"/>
    <mergeCell ref="R294:R302"/>
    <mergeCell ref="W294:Z302"/>
    <mergeCell ref="AA294:AA302"/>
    <mergeCell ref="AB294:AB302"/>
    <mergeCell ref="AC294:AC302"/>
    <mergeCell ref="P303:P311"/>
    <mergeCell ref="Q303:Q311"/>
    <mergeCell ref="R303:R311"/>
    <mergeCell ref="W303:Z311"/>
    <mergeCell ref="AA303:AA311"/>
    <mergeCell ref="AB303:AB311"/>
    <mergeCell ref="AC303:AC311"/>
    <mergeCell ref="P312:P320"/>
    <mergeCell ref="Q312:Q320"/>
    <mergeCell ref="R312:R320"/>
    <mergeCell ref="W312:Z320"/>
    <mergeCell ref="AA312:AA320"/>
    <mergeCell ref="AB312:AB320"/>
    <mergeCell ref="AC312:AC320"/>
    <mergeCell ref="P321:P329"/>
    <mergeCell ref="Q321:Q329"/>
    <mergeCell ref="R321:R329"/>
    <mergeCell ref="W321:Z329"/>
    <mergeCell ref="AA321:AA329"/>
    <mergeCell ref="AB321:AB329"/>
    <mergeCell ref="AC321:AC329"/>
    <mergeCell ref="P330:P338"/>
    <mergeCell ref="Q330:Q338"/>
    <mergeCell ref="R330:R338"/>
    <mergeCell ref="W330:Z338"/>
    <mergeCell ref="AA330:AA338"/>
    <mergeCell ref="AB330:AB338"/>
    <mergeCell ref="AC330:AC338"/>
    <mergeCell ref="A393:A401"/>
    <mergeCell ref="B447:B455"/>
    <mergeCell ref="C447:D455"/>
    <mergeCell ref="A429:A437"/>
    <mergeCell ref="A438:A446"/>
    <mergeCell ref="B438:B446"/>
    <mergeCell ref="C438:D446"/>
    <mergeCell ref="E438:E446"/>
    <mergeCell ref="F438:F446"/>
    <mergeCell ref="A447:A455"/>
    <mergeCell ref="F411:F419"/>
    <mergeCell ref="A357:A365"/>
    <mergeCell ref="B357:B365"/>
    <mergeCell ref="C357:D365"/>
    <mergeCell ref="E357:E365"/>
    <mergeCell ref="F357:F365"/>
    <mergeCell ref="B366:B374"/>
    <mergeCell ref="F366:F374"/>
    <mergeCell ref="C384:D392"/>
    <mergeCell ref="C393:D401"/>
    <mergeCell ref="E393:E401"/>
    <mergeCell ref="F393:F401"/>
    <mergeCell ref="C366:D374"/>
    <mergeCell ref="E366:E374"/>
    <mergeCell ref="C375:D383"/>
    <mergeCell ref="E375:E383"/>
    <mergeCell ref="F375:F383"/>
    <mergeCell ref="E384:E392"/>
    <mergeCell ref="F384:F392"/>
    <mergeCell ref="A366:A374"/>
    <mergeCell ref="A375:A383"/>
    <mergeCell ref="B375:B383"/>
    <mergeCell ref="A384:A392"/>
    <mergeCell ref="B384:B392"/>
    <mergeCell ref="A465:A473"/>
    <mergeCell ref="B465:B473"/>
    <mergeCell ref="C465:D473"/>
    <mergeCell ref="E465:E473"/>
    <mergeCell ref="F465:F473"/>
    <mergeCell ref="E447:E455"/>
    <mergeCell ref="F447:F455"/>
    <mergeCell ref="A456:A464"/>
    <mergeCell ref="B456:B464"/>
    <mergeCell ref="C456:D464"/>
    <mergeCell ref="E456:E464"/>
    <mergeCell ref="F456:F464"/>
    <mergeCell ref="C141:D149"/>
    <mergeCell ref="E141:E149"/>
    <mergeCell ref="F141:F149"/>
    <mergeCell ref="E150:E158"/>
    <mergeCell ref="F150:F158"/>
    <mergeCell ref="C150:D158"/>
    <mergeCell ref="C159:D167"/>
    <mergeCell ref="E159:E167"/>
    <mergeCell ref="F159:F167"/>
    <mergeCell ref="C168:D176"/>
    <mergeCell ref="E168:E176"/>
    <mergeCell ref="F168:F176"/>
    <mergeCell ref="C204:D212"/>
    <mergeCell ref="E204:E212"/>
    <mergeCell ref="F204:F212"/>
    <mergeCell ref="B213:B221"/>
    <mergeCell ref="C213:D221"/>
    <mergeCell ref="E213:E221"/>
    <mergeCell ref="F213:F221"/>
    <mergeCell ref="E195:E203"/>
    <mergeCell ref="F195:F203"/>
    <mergeCell ref="C177:D185"/>
    <mergeCell ref="E177:E185"/>
    <mergeCell ref="F177:F185"/>
    <mergeCell ref="C186:D194"/>
    <mergeCell ref="E186:E194"/>
    <mergeCell ref="F186:F194"/>
    <mergeCell ref="C195:D203"/>
    <mergeCell ref="E231:E239"/>
    <mergeCell ref="F231:F239"/>
    <mergeCell ref="A213:A221"/>
    <mergeCell ref="A222:A230"/>
    <mergeCell ref="B222:B230"/>
    <mergeCell ref="C222:D230"/>
    <mergeCell ref="E222:E230"/>
    <mergeCell ref="F222:F230"/>
    <mergeCell ref="A231:A239"/>
    <mergeCell ref="B231:B239"/>
    <mergeCell ref="C231:D239"/>
    <mergeCell ref="B96:B104"/>
    <mergeCell ref="C96:D104"/>
    <mergeCell ref="E96:E104"/>
    <mergeCell ref="F96:F104"/>
    <mergeCell ref="B105:B113"/>
    <mergeCell ref="F105:F113"/>
    <mergeCell ref="C123:D131"/>
    <mergeCell ref="C132:D140"/>
    <mergeCell ref="E132:E140"/>
    <mergeCell ref="F132:F140"/>
    <mergeCell ref="C105:D113"/>
    <mergeCell ref="E105:E113"/>
    <mergeCell ref="C114:D122"/>
    <mergeCell ref="E114:E122"/>
    <mergeCell ref="F114:F122"/>
    <mergeCell ref="E123:E131"/>
    <mergeCell ref="F123:F131"/>
    <mergeCell ref="A240:A248"/>
    <mergeCell ref="B240:B248"/>
    <mergeCell ref="C240:D248"/>
    <mergeCell ref="E240:E248"/>
    <mergeCell ref="F240:F248"/>
    <mergeCell ref="C321:D329"/>
    <mergeCell ref="E321:E329"/>
    <mergeCell ref="A312:A320"/>
    <mergeCell ref="B312:B320"/>
    <mergeCell ref="C312:D320"/>
    <mergeCell ref="E312:E320"/>
    <mergeCell ref="F312:F320"/>
    <mergeCell ref="B321:B329"/>
    <mergeCell ref="F321:F329"/>
    <mergeCell ref="A249:A257"/>
    <mergeCell ref="B249:B257"/>
    <mergeCell ref="C249:D257"/>
    <mergeCell ref="E249:E257"/>
    <mergeCell ref="F249:F257"/>
    <mergeCell ref="B258:B266"/>
    <mergeCell ref="F258:F266"/>
    <mergeCell ref="C276:D284"/>
    <mergeCell ref="C285:D293"/>
    <mergeCell ref="E285:E293"/>
    <mergeCell ref="F294:F302"/>
    <mergeCell ref="B339:B347"/>
    <mergeCell ref="C339:D347"/>
    <mergeCell ref="A321:A329"/>
    <mergeCell ref="A330:A338"/>
    <mergeCell ref="B330:B338"/>
    <mergeCell ref="C330:D338"/>
    <mergeCell ref="E330:E338"/>
    <mergeCell ref="F330:F338"/>
    <mergeCell ref="A339:A347"/>
    <mergeCell ref="E339:E347"/>
    <mergeCell ref="F339:F347"/>
    <mergeCell ref="A303:A311"/>
    <mergeCell ref="B303:B311"/>
    <mergeCell ref="C303:D311"/>
    <mergeCell ref="E303:E311"/>
    <mergeCell ref="F303:F311"/>
    <mergeCell ref="A258:A266"/>
    <mergeCell ref="A267:A275"/>
    <mergeCell ref="B267:B275"/>
    <mergeCell ref="A276:A284"/>
    <mergeCell ref="B276:B284"/>
    <mergeCell ref="A285:A293"/>
    <mergeCell ref="B285:B293"/>
    <mergeCell ref="F285:F293"/>
    <mergeCell ref="C258:D266"/>
    <mergeCell ref="E258:E266"/>
    <mergeCell ref="C267:D275"/>
    <mergeCell ref="E267:E275"/>
    <mergeCell ref="F267:F275"/>
    <mergeCell ref="E276:E284"/>
    <mergeCell ref="F276:F284"/>
    <mergeCell ref="A294:A302"/>
    <mergeCell ref="B294:B302"/>
    <mergeCell ref="C294:D302"/>
    <mergeCell ref="E294:E302"/>
    <mergeCell ref="A348:A356"/>
    <mergeCell ref="B348:B356"/>
    <mergeCell ref="C348:D356"/>
    <mergeCell ref="E348:E356"/>
    <mergeCell ref="F348:F356"/>
    <mergeCell ref="C429:D437"/>
    <mergeCell ref="E429:E437"/>
    <mergeCell ref="A420:A428"/>
    <mergeCell ref="B420:B428"/>
    <mergeCell ref="C420:D428"/>
    <mergeCell ref="E420:E428"/>
    <mergeCell ref="F420:F428"/>
    <mergeCell ref="B429:B437"/>
    <mergeCell ref="F429:F437"/>
    <mergeCell ref="B393:B401"/>
    <mergeCell ref="A402:A410"/>
    <mergeCell ref="B402:B410"/>
    <mergeCell ref="C402:D410"/>
    <mergeCell ref="E402:E410"/>
    <mergeCell ref="F402:F410"/>
    <mergeCell ref="A411:A419"/>
    <mergeCell ref="B411:B419"/>
    <mergeCell ref="C411:D419"/>
    <mergeCell ref="E411:E419"/>
  </mergeCells>
  <phoneticPr fontId="55"/>
  <dataValidations count="1">
    <dataValidation type="list" allowBlank="1" showErrorMessage="1" sqref="J8" xr:uid="{00000000-0002-0000-0200-000000000000}">
      <formula1>"おすすめ便,佐川SGH,EMS,深圳エクスプレス,日本国際,黒猫,DHL,深圳エクスプレス船便,コンテナ便,混載便,自社アカウント"</formula1>
    </dataValidation>
  </dataValidations>
  <hyperlinks>
    <hyperlink ref="A3" r:id="rId1" xr:uid="{00000000-0004-0000-0200-000000000000}"/>
    <hyperlink ref="F15" r:id="rId2" xr:uid="{00000000-0004-0000-0200-000001000000}"/>
  </hyperlinks>
  <pageMargins left="0.7" right="0.7" top="0.75" bottom="0.75" header="0" footer="0"/>
  <pageSetup paperSize="9"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1000"/>
  <sheetViews>
    <sheetView showGridLines="0" topLeftCell="A4" workbookViewId="0">
      <selection sqref="A1:C2"/>
    </sheetView>
  </sheetViews>
  <sheetFormatPr defaultColWidth="14.453125" defaultRowHeight="15" customHeight="1"/>
  <cols>
    <col min="1" max="1" width="8.7265625" customWidth="1"/>
    <col min="2" max="2" width="20.08984375" customWidth="1"/>
    <col min="3" max="3" width="76.08984375" customWidth="1"/>
    <col min="4" max="26" width="8.7265625" customWidth="1"/>
  </cols>
  <sheetData>
    <row r="1" spans="1:4" ht="18" customHeight="1">
      <c r="A1" s="304" t="s">
        <v>105</v>
      </c>
      <c r="B1" s="176"/>
      <c r="C1" s="177"/>
    </row>
    <row r="2" spans="1:4" ht="18" customHeight="1">
      <c r="A2" s="178"/>
      <c r="B2" s="179"/>
      <c r="C2" s="180"/>
    </row>
    <row r="3" spans="1:4" ht="18" customHeight="1">
      <c r="A3" s="135" t="s">
        <v>106</v>
      </c>
      <c r="B3" s="136" t="s">
        <v>107</v>
      </c>
      <c r="C3" s="137"/>
      <c r="D3" s="132" t="s">
        <v>108</v>
      </c>
    </row>
    <row r="4" spans="1:4" ht="18" customHeight="1">
      <c r="A4" s="305" t="s">
        <v>109</v>
      </c>
      <c r="B4" s="138" t="s">
        <v>110</v>
      </c>
      <c r="C4" s="139"/>
      <c r="D4" s="140" t="s">
        <v>104</v>
      </c>
    </row>
    <row r="5" spans="1:4" ht="18" customHeight="1">
      <c r="A5" s="306"/>
      <c r="B5" s="138" t="s">
        <v>111</v>
      </c>
      <c r="C5" s="139"/>
    </row>
    <row r="6" spans="1:4" ht="18" customHeight="1">
      <c r="A6" s="306"/>
      <c r="B6" s="141" t="s">
        <v>112</v>
      </c>
      <c r="C6" s="142"/>
    </row>
    <row r="7" spans="1:4" ht="18" customHeight="1">
      <c r="A7" s="306"/>
      <c r="B7" s="143" t="s">
        <v>113</v>
      </c>
      <c r="C7" s="144"/>
    </row>
    <row r="8" spans="1:4" ht="18" customHeight="1">
      <c r="A8" s="306"/>
      <c r="B8" s="138" t="s">
        <v>114</v>
      </c>
      <c r="C8" s="145"/>
    </row>
    <row r="9" spans="1:4" ht="18" customHeight="1">
      <c r="A9" s="306"/>
      <c r="B9" s="146" t="s">
        <v>115</v>
      </c>
      <c r="C9" s="147"/>
    </row>
    <row r="10" spans="1:4" ht="18" customHeight="1">
      <c r="A10" s="306"/>
      <c r="B10" s="146" t="s">
        <v>116</v>
      </c>
      <c r="C10" s="148"/>
    </row>
    <row r="11" spans="1:4" ht="18" customHeight="1">
      <c r="A11" s="306"/>
      <c r="B11" s="149" t="s">
        <v>117</v>
      </c>
      <c r="C11" s="150"/>
    </row>
    <row r="12" spans="1:4" ht="18" customHeight="1">
      <c r="A12" s="307"/>
      <c r="B12" s="138" t="s">
        <v>118</v>
      </c>
      <c r="C12" s="142" t="s">
        <v>119</v>
      </c>
    </row>
    <row r="13" spans="1:4" ht="18" customHeight="1">
      <c r="A13" s="308" t="s">
        <v>120</v>
      </c>
      <c r="B13" s="151" t="s">
        <v>121</v>
      </c>
      <c r="C13" s="144" t="s">
        <v>122</v>
      </c>
    </row>
    <row r="14" spans="1:4" ht="18" customHeight="1">
      <c r="A14" s="306"/>
      <c r="B14" s="152" t="s">
        <v>113</v>
      </c>
      <c r="C14" s="145" t="s">
        <v>123</v>
      </c>
    </row>
    <row r="15" spans="1:4" ht="18" customHeight="1">
      <c r="A15" s="306"/>
      <c r="B15" s="152" t="s">
        <v>124</v>
      </c>
      <c r="C15" s="153" t="s">
        <v>125</v>
      </c>
    </row>
    <row r="16" spans="1:4" ht="18" customHeight="1">
      <c r="A16" s="306"/>
      <c r="B16" s="152" t="s">
        <v>126</v>
      </c>
      <c r="C16" s="154"/>
    </row>
    <row r="17" spans="1:3" ht="18" customHeight="1">
      <c r="A17" s="307"/>
      <c r="B17" s="155" t="s">
        <v>115</v>
      </c>
      <c r="C17" s="142"/>
    </row>
    <row r="18" spans="1:3" ht="18" customHeight="1">
      <c r="A18" s="309" t="s">
        <v>127</v>
      </c>
      <c r="B18" s="143" t="s">
        <v>128</v>
      </c>
      <c r="C18" s="139"/>
    </row>
    <row r="19" spans="1:3" ht="18" customHeight="1">
      <c r="A19" s="306"/>
      <c r="B19" s="138" t="s">
        <v>129</v>
      </c>
      <c r="C19" s="139"/>
    </row>
    <row r="20" spans="1:3" ht="18" customHeight="1">
      <c r="A20" s="306"/>
      <c r="B20" s="138" t="s">
        <v>130</v>
      </c>
      <c r="C20" s="145"/>
    </row>
    <row r="21" spans="1:3" ht="18" customHeight="1">
      <c r="A21" s="306"/>
      <c r="B21" s="138" t="s">
        <v>131</v>
      </c>
      <c r="C21" s="156"/>
    </row>
    <row r="22" spans="1:3" ht="18" customHeight="1">
      <c r="A22" s="307"/>
      <c r="B22" s="157" t="s">
        <v>132</v>
      </c>
      <c r="C22" s="158"/>
    </row>
    <row r="23" spans="1:3" ht="18" customHeight="1">
      <c r="A23" s="159" t="s">
        <v>84</v>
      </c>
      <c r="B23" s="160" t="s">
        <v>133</v>
      </c>
      <c r="C23" s="161"/>
    </row>
    <row r="24" spans="1:3" ht="18" customHeight="1">
      <c r="B24" s="162"/>
    </row>
    <row r="25" spans="1:3" ht="18" customHeight="1">
      <c r="B25" s="162"/>
    </row>
    <row r="26" spans="1:3" ht="18" customHeight="1">
      <c r="B26" s="162"/>
    </row>
    <row r="27" spans="1:3" ht="18" customHeight="1">
      <c r="B27" s="162"/>
    </row>
    <row r="28" spans="1:3" ht="18" customHeight="1">
      <c r="B28" s="162"/>
    </row>
    <row r="29" spans="1:3" ht="18" customHeight="1">
      <c r="B29" s="162"/>
    </row>
    <row r="30" spans="1:3" ht="18" customHeight="1">
      <c r="B30" s="162"/>
    </row>
    <row r="31" spans="1:3" ht="18" customHeight="1">
      <c r="B31" s="162"/>
    </row>
    <row r="32" spans="1:3" ht="18" customHeight="1">
      <c r="B32" s="162"/>
    </row>
    <row r="33" spans="2:2" ht="18" customHeight="1">
      <c r="B33" s="162"/>
    </row>
    <row r="34" spans="2:2" ht="18" customHeight="1">
      <c r="B34" s="162"/>
    </row>
    <row r="35" spans="2:2" ht="18" customHeight="1">
      <c r="B35" s="162"/>
    </row>
    <row r="36" spans="2:2" ht="18" customHeight="1">
      <c r="B36" s="162"/>
    </row>
    <row r="37" spans="2:2" ht="18" customHeight="1">
      <c r="B37" s="162"/>
    </row>
    <row r="38" spans="2:2" ht="18" customHeight="1">
      <c r="B38" s="162"/>
    </row>
    <row r="39" spans="2:2" ht="18" customHeight="1">
      <c r="B39" s="162"/>
    </row>
    <row r="40" spans="2:2" ht="18" customHeight="1">
      <c r="B40" s="162"/>
    </row>
    <row r="41" spans="2:2" ht="18" customHeight="1">
      <c r="B41" s="162"/>
    </row>
    <row r="42" spans="2:2" ht="18" customHeight="1">
      <c r="B42" s="162"/>
    </row>
    <row r="43" spans="2:2" ht="18" customHeight="1">
      <c r="B43" s="162"/>
    </row>
    <row r="44" spans="2:2" ht="18" customHeight="1">
      <c r="B44" s="162"/>
    </row>
    <row r="45" spans="2:2" ht="18" customHeight="1">
      <c r="B45" s="162"/>
    </row>
    <row r="46" spans="2:2" ht="18" customHeight="1">
      <c r="B46" s="162"/>
    </row>
    <row r="47" spans="2:2" ht="18" customHeight="1">
      <c r="B47" s="162"/>
    </row>
    <row r="48" spans="2:2" ht="18" customHeight="1">
      <c r="B48" s="162"/>
    </row>
    <row r="49" spans="2:2" ht="18" customHeight="1">
      <c r="B49" s="162"/>
    </row>
    <row r="50" spans="2:2" ht="18" customHeight="1">
      <c r="B50" s="162"/>
    </row>
    <row r="51" spans="2:2" ht="18" customHeight="1">
      <c r="B51" s="162"/>
    </row>
    <row r="52" spans="2:2" ht="18" customHeight="1">
      <c r="B52" s="162"/>
    </row>
    <row r="53" spans="2:2" ht="18" customHeight="1">
      <c r="B53" s="162"/>
    </row>
    <row r="54" spans="2:2" ht="18" customHeight="1">
      <c r="B54" s="162"/>
    </row>
    <row r="55" spans="2:2" ht="18" customHeight="1">
      <c r="B55" s="162"/>
    </row>
    <row r="56" spans="2:2" ht="18" customHeight="1">
      <c r="B56" s="162"/>
    </row>
    <row r="57" spans="2:2" ht="18" customHeight="1">
      <c r="B57" s="162"/>
    </row>
    <row r="58" spans="2:2" ht="18" customHeight="1">
      <c r="B58" s="162"/>
    </row>
    <row r="59" spans="2:2" ht="18" customHeight="1">
      <c r="B59" s="162"/>
    </row>
    <row r="60" spans="2:2" ht="18" customHeight="1">
      <c r="B60" s="162"/>
    </row>
    <row r="61" spans="2:2" ht="18" customHeight="1">
      <c r="B61" s="162"/>
    </row>
    <row r="62" spans="2:2" ht="18" customHeight="1">
      <c r="B62" s="162"/>
    </row>
    <row r="63" spans="2:2" ht="18" customHeight="1">
      <c r="B63" s="162"/>
    </row>
    <row r="64" spans="2:2" ht="18" customHeight="1">
      <c r="B64" s="162"/>
    </row>
    <row r="65" spans="2:2" ht="18" customHeight="1">
      <c r="B65" s="162"/>
    </row>
    <row r="66" spans="2:2" ht="18" customHeight="1">
      <c r="B66" s="162"/>
    </row>
    <row r="67" spans="2:2" ht="18" customHeight="1">
      <c r="B67" s="162"/>
    </row>
    <row r="68" spans="2:2" ht="18" customHeight="1">
      <c r="B68" s="162"/>
    </row>
    <row r="69" spans="2:2" ht="18" customHeight="1">
      <c r="B69" s="162"/>
    </row>
    <row r="70" spans="2:2" ht="18" customHeight="1">
      <c r="B70" s="162"/>
    </row>
    <row r="71" spans="2:2" ht="18" customHeight="1">
      <c r="B71" s="162"/>
    </row>
    <row r="72" spans="2:2" ht="18" customHeight="1">
      <c r="B72" s="162"/>
    </row>
    <row r="73" spans="2:2" ht="18" customHeight="1">
      <c r="B73" s="162"/>
    </row>
    <row r="74" spans="2:2" ht="18" customHeight="1">
      <c r="B74" s="162"/>
    </row>
    <row r="75" spans="2:2" ht="18" customHeight="1">
      <c r="B75" s="162"/>
    </row>
    <row r="76" spans="2:2" ht="18" customHeight="1">
      <c r="B76" s="162"/>
    </row>
    <row r="77" spans="2:2" ht="18" customHeight="1">
      <c r="B77" s="162"/>
    </row>
    <row r="78" spans="2:2" ht="18" customHeight="1">
      <c r="B78" s="162"/>
    </row>
    <row r="79" spans="2:2" ht="18" customHeight="1">
      <c r="B79" s="162"/>
    </row>
    <row r="80" spans="2:2" ht="18" customHeight="1">
      <c r="B80" s="162"/>
    </row>
    <row r="81" spans="2:2" ht="18" customHeight="1">
      <c r="B81" s="162"/>
    </row>
    <row r="82" spans="2:2" ht="18" customHeight="1">
      <c r="B82" s="162"/>
    </row>
    <row r="83" spans="2:2" ht="18" customHeight="1">
      <c r="B83" s="162"/>
    </row>
    <row r="84" spans="2:2" ht="18" customHeight="1">
      <c r="B84" s="162"/>
    </row>
    <row r="85" spans="2:2" ht="18" customHeight="1">
      <c r="B85" s="162"/>
    </row>
    <row r="86" spans="2:2" ht="18" customHeight="1">
      <c r="B86" s="162"/>
    </row>
    <row r="87" spans="2:2" ht="18" customHeight="1">
      <c r="B87" s="162"/>
    </row>
    <row r="88" spans="2:2" ht="18" customHeight="1">
      <c r="B88" s="162"/>
    </row>
    <row r="89" spans="2:2" ht="18" customHeight="1">
      <c r="B89" s="162"/>
    </row>
    <row r="90" spans="2:2" ht="18" customHeight="1">
      <c r="B90" s="162"/>
    </row>
    <row r="91" spans="2:2" ht="18" customHeight="1">
      <c r="B91" s="162"/>
    </row>
    <row r="92" spans="2:2" ht="18" customHeight="1">
      <c r="B92" s="162"/>
    </row>
    <row r="93" spans="2:2" ht="18" customHeight="1">
      <c r="B93" s="162"/>
    </row>
    <row r="94" spans="2:2" ht="18" customHeight="1">
      <c r="B94" s="162"/>
    </row>
    <row r="95" spans="2:2" ht="18" customHeight="1">
      <c r="B95" s="162"/>
    </row>
    <row r="96" spans="2:2" ht="18" customHeight="1">
      <c r="B96" s="162"/>
    </row>
    <row r="97" spans="2:2" ht="18" customHeight="1">
      <c r="B97" s="162"/>
    </row>
    <row r="98" spans="2:2" ht="18" customHeight="1">
      <c r="B98" s="162"/>
    </row>
    <row r="99" spans="2:2" ht="18" customHeight="1">
      <c r="B99" s="162"/>
    </row>
    <row r="100" spans="2:2" ht="18" customHeight="1">
      <c r="B100" s="162"/>
    </row>
    <row r="101" spans="2:2" ht="18" customHeight="1">
      <c r="B101" s="162"/>
    </row>
    <row r="102" spans="2:2" ht="18" customHeight="1">
      <c r="B102" s="162"/>
    </row>
    <row r="103" spans="2:2" ht="18" customHeight="1">
      <c r="B103" s="162"/>
    </row>
    <row r="104" spans="2:2" ht="18" customHeight="1">
      <c r="B104" s="162"/>
    </row>
    <row r="105" spans="2:2" ht="18" customHeight="1">
      <c r="B105" s="162"/>
    </row>
    <row r="106" spans="2:2" ht="18" customHeight="1">
      <c r="B106" s="162"/>
    </row>
    <row r="107" spans="2:2" ht="18" customHeight="1">
      <c r="B107" s="162"/>
    </row>
    <row r="108" spans="2:2" ht="18" customHeight="1">
      <c r="B108" s="162"/>
    </row>
    <row r="109" spans="2:2" ht="18" customHeight="1">
      <c r="B109" s="162"/>
    </row>
    <row r="110" spans="2:2" ht="18" customHeight="1">
      <c r="B110" s="162"/>
    </row>
    <row r="111" spans="2:2" ht="18" customHeight="1">
      <c r="B111" s="162"/>
    </row>
    <row r="112" spans="2:2" ht="18" customHeight="1">
      <c r="B112" s="162"/>
    </row>
    <row r="113" spans="2:2" ht="18" customHeight="1">
      <c r="B113" s="162"/>
    </row>
    <row r="114" spans="2:2" ht="18" customHeight="1">
      <c r="B114" s="162"/>
    </row>
    <row r="115" spans="2:2" ht="18" customHeight="1">
      <c r="B115" s="162"/>
    </row>
    <row r="116" spans="2:2" ht="18" customHeight="1">
      <c r="B116" s="162"/>
    </row>
    <row r="117" spans="2:2" ht="18" customHeight="1">
      <c r="B117" s="162"/>
    </row>
    <row r="118" spans="2:2" ht="18" customHeight="1">
      <c r="B118" s="162"/>
    </row>
    <row r="119" spans="2:2" ht="18" customHeight="1">
      <c r="B119" s="162"/>
    </row>
    <row r="120" spans="2:2" ht="18" customHeight="1">
      <c r="B120" s="162"/>
    </row>
    <row r="121" spans="2:2" ht="18" customHeight="1">
      <c r="B121" s="162"/>
    </row>
    <row r="122" spans="2:2" ht="18" customHeight="1">
      <c r="B122" s="162"/>
    </row>
    <row r="123" spans="2:2" ht="18" customHeight="1">
      <c r="B123" s="162"/>
    </row>
    <row r="124" spans="2:2" ht="18" customHeight="1">
      <c r="B124" s="162"/>
    </row>
    <row r="125" spans="2:2" ht="18" customHeight="1">
      <c r="B125" s="162"/>
    </row>
    <row r="126" spans="2:2" ht="18" customHeight="1">
      <c r="B126" s="162"/>
    </row>
    <row r="127" spans="2:2" ht="18" customHeight="1">
      <c r="B127" s="162"/>
    </row>
    <row r="128" spans="2:2" ht="18" customHeight="1">
      <c r="B128" s="162"/>
    </row>
    <row r="129" spans="2:2" ht="18" customHeight="1">
      <c r="B129" s="162"/>
    </row>
    <row r="130" spans="2:2" ht="18" customHeight="1">
      <c r="B130" s="162"/>
    </row>
    <row r="131" spans="2:2" ht="18" customHeight="1">
      <c r="B131" s="162"/>
    </row>
    <row r="132" spans="2:2" ht="18" customHeight="1">
      <c r="B132" s="162"/>
    </row>
    <row r="133" spans="2:2" ht="18" customHeight="1">
      <c r="B133" s="162"/>
    </row>
    <row r="134" spans="2:2" ht="18" customHeight="1">
      <c r="B134" s="162"/>
    </row>
    <row r="135" spans="2:2" ht="18" customHeight="1">
      <c r="B135" s="162"/>
    </row>
    <row r="136" spans="2:2" ht="18" customHeight="1">
      <c r="B136" s="162"/>
    </row>
    <row r="137" spans="2:2" ht="18" customHeight="1">
      <c r="B137" s="162"/>
    </row>
    <row r="138" spans="2:2" ht="18" customHeight="1">
      <c r="B138" s="162"/>
    </row>
    <row r="139" spans="2:2" ht="18" customHeight="1">
      <c r="B139" s="162"/>
    </row>
    <row r="140" spans="2:2" ht="18" customHeight="1">
      <c r="B140" s="162"/>
    </row>
    <row r="141" spans="2:2" ht="18" customHeight="1">
      <c r="B141" s="162"/>
    </row>
    <row r="142" spans="2:2" ht="18" customHeight="1">
      <c r="B142" s="162"/>
    </row>
    <row r="143" spans="2:2" ht="18" customHeight="1">
      <c r="B143" s="162"/>
    </row>
    <row r="144" spans="2:2" ht="18" customHeight="1">
      <c r="B144" s="162"/>
    </row>
    <row r="145" spans="2:2" ht="18" customHeight="1">
      <c r="B145" s="162"/>
    </row>
    <row r="146" spans="2:2" ht="18" customHeight="1">
      <c r="B146" s="162"/>
    </row>
    <row r="147" spans="2:2" ht="18" customHeight="1">
      <c r="B147" s="162"/>
    </row>
    <row r="148" spans="2:2" ht="18" customHeight="1">
      <c r="B148" s="162"/>
    </row>
    <row r="149" spans="2:2" ht="18" customHeight="1">
      <c r="B149" s="162"/>
    </row>
    <row r="150" spans="2:2" ht="18" customHeight="1">
      <c r="B150" s="162"/>
    </row>
    <row r="151" spans="2:2" ht="18" customHeight="1">
      <c r="B151" s="162"/>
    </row>
    <row r="152" spans="2:2" ht="18" customHeight="1">
      <c r="B152" s="162"/>
    </row>
    <row r="153" spans="2:2" ht="18" customHeight="1">
      <c r="B153" s="162"/>
    </row>
    <row r="154" spans="2:2" ht="18" customHeight="1">
      <c r="B154" s="162"/>
    </row>
    <row r="155" spans="2:2" ht="18" customHeight="1">
      <c r="B155" s="162"/>
    </row>
    <row r="156" spans="2:2" ht="18" customHeight="1">
      <c r="B156" s="162"/>
    </row>
    <row r="157" spans="2:2" ht="18" customHeight="1">
      <c r="B157" s="162"/>
    </row>
    <row r="158" spans="2:2" ht="18" customHeight="1">
      <c r="B158" s="162"/>
    </row>
    <row r="159" spans="2:2" ht="18" customHeight="1">
      <c r="B159" s="162"/>
    </row>
    <row r="160" spans="2:2" ht="18" customHeight="1">
      <c r="B160" s="162"/>
    </row>
    <row r="161" spans="2:2" ht="18" customHeight="1">
      <c r="B161" s="162"/>
    </row>
    <row r="162" spans="2:2" ht="18" customHeight="1">
      <c r="B162" s="162"/>
    </row>
    <row r="163" spans="2:2" ht="18" customHeight="1">
      <c r="B163" s="162"/>
    </row>
    <row r="164" spans="2:2" ht="18" customHeight="1">
      <c r="B164" s="162"/>
    </row>
    <row r="165" spans="2:2" ht="18" customHeight="1">
      <c r="B165" s="162"/>
    </row>
    <row r="166" spans="2:2" ht="18" customHeight="1">
      <c r="B166" s="162"/>
    </row>
    <row r="167" spans="2:2" ht="18" customHeight="1">
      <c r="B167" s="162"/>
    </row>
    <row r="168" spans="2:2" ht="18" customHeight="1">
      <c r="B168" s="162"/>
    </row>
    <row r="169" spans="2:2" ht="18" customHeight="1">
      <c r="B169" s="162"/>
    </row>
    <row r="170" spans="2:2" ht="18" customHeight="1">
      <c r="B170" s="162"/>
    </row>
    <row r="171" spans="2:2" ht="18" customHeight="1">
      <c r="B171" s="162"/>
    </row>
    <row r="172" spans="2:2" ht="18" customHeight="1">
      <c r="B172" s="162"/>
    </row>
    <row r="173" spans="2:2" ht="18" customHeight="1">
      <c r="B173" s="162"/>
    </row>
    <row r="174" spans="2:2" ht="18" customHeight="1">
      <c r="B174" s="162"/>
    </row>
    <row r="175" spans="2:2" ht="18" customHeight="1">
      <c r="B175" s="162"/>
    </row>
    <row r="176" spans="2:2" ht="18" customHeight="1">
      <c r="B176" s="162"/>
    </row>
    <row r="177" spans="2:2" ht="18" customHeight="1">
      <c r="B177" s="162"/>
    </row>
    <row r="178" spans="2:2" ht="18" customHeight="1">
      <c r="B178" s="162"/>
    </row>
    <row r="179" spans="2:2" ht="18" customHeight="1">
      <c r="B179" s="162"/>
    </row>
    <row r="180" spans="2:2" ht="18" customHeight="1">
      <c r="B180" s="162"/>
    </row>
    <row r="181" spans="2:2" ht="18" customHeight="1">
      <c r="B181" s="162"/>
    </row>
    <row r="182" spans="2:2" ht="18" customHeight="1">
      <c r="B182" s="162"/>
    </row>
    <row r="183" spans="2:2" ht="18" customHeight="1">
      <c r="B183" s="162"/>
    </row>
    <row r="184" spans="2:2" ht="18" customHeight="1">
      <c r="B184" s="162"/>
    </row>
    <row r="185" spans="2:2" ht="18" customHeight="1">
      <c r="B185" s="162"/>
    </row>
    <row r="186" spans="2:2" ht="18" customHeight="1">
      <c r="B186" s="162"/>
    </row>
    <row r="187" spans="2:2" ht="18" customHeight="1">
      <c r="B187" s="162"/>
    </row>
    <row r="188" spans="2:2" ht="18" customHeight="1">
      <c r="B188" s="162"/>
    </row>
    <row r="189" spans="2:2" ht="18" customHeight="1">
      <c r="B189" s="162"/>
    </row>
    <row r="190" spans="2:2" ht="18" customHeight="1">
      <c r="B190" s="162"/>
    </row>
    <row r="191" spans="2:2" ht="18" customHeight="1">
      <c r="B191" s="162"/>
    </row>
    <row r="192" spans="2:2" ht="18" customHeight="1">
      <c r="B192" s="162"/>
    </row>
    <row r="193" spans="2:2" ht="18" customHeight="1">
      <c r="B193" s="162"/>
    </row>
    <row r="194" spans="2:2" ht="18" customHeight="1">
      <c r="B194" s="162"/>
    </row>
    <row r="195" spans="2:2" ht="18" customHeight="1">
      <c r="B195" s="162"/>
    </row>
    <row r="196" spans="2:2" ht="18" customHeight="1">
      <c r="B196" s="162"/>
    </row>
    <row r="197" spans="2:2" ht="18" customHeight="1">
      <c r="B197" s="162"/>
    </row>
    <row r="198" spans="2:2" ht="18" customHeight="1">
      <c r="B198" s="162"/>
    </row>
    <row r="199" spans="2:2" ht="18" customHeight="1">
      <c r="B199" s="162"/>
    </row>
    <row r="200" spans="2:2" ht="18" customHeight="1">
      <c r="B200" s="162"/>
    </row>
    <row r="201" spans="2:2" ht="18" customHeight="1">
      <c r="B201" s="162"/>
    </row>
    <row r="202" spans="2:2" ht="18" customHeight="1">
      <c r="B202" s="162"/>
    </row>
    <row r="203" spans="2:2" ht="18" customHeight="1">
      <c r="B203" s="162"/>
    </row>
    <row r="204" spans="2:2" ht="18" customHeight="1">
      <c r="B204" s="162"/>
    </row>
    <row r="205" spans="2:2" ht="18" customHeight="1">
      <c r="B205" s="162"/>
    </row>
    <row r="206" spans="2:2" ht="18" customHeight="1">
      <c r="B206" s="162"/>
    </row>
    <row r="207" spans="2:2" ht="18" customHeight="1">
      <c r="B207" s="162"/>
    </row>
    <row r="208" spans="2:2" ht="18" customHeight="1">
      <c r="B208" s="162"/>
    </row>
    <row r="209" spans="2:2" ht="18" customHeight="1">
      <c r="B209" s="162"/>
    </row>
    <row r="210" spans="2:2" ht="18" customHeight="1">
      <c r="B210" s="162"/>
    </row>
    <row r="211" spans="2:2" ht="18" customHeight="1">
      <c r="B211" s="162"/>
    </row>
    <row r="212" spans="2:2" ht="18" customHeight="1">
      <c r="B212" s="162"/>
    </row>
    <row r="213" spans="2:2" ht="18" customHeight="1">
      <c r="B213" s="162"/>
    </row>
    <row r="214" spans="2:2" ht="18" customHeight="1">
      <c r="B214" s="162"/>
    </row>
    <row r="215" spans="2:2" ht="18" customHeight="1">
      <c r="B215" s="162"/>
    </row>
    <row r="216" spans="2:2" ht="18" customHeight="1">
      <c r="B216" s="162"/>
    </row>
    <row r="217" spans="2:2" ht="18" customHeight="1">
      <c r="B217" s="162"/>
    </row>
    <row r="218" spans="2:2" ht="18" customHeight="1">
      <c r="B218" s="162"/>
    </row>
    <row r="219" spans="2:2" ht="18" customHeight="1">
      <c r="B219" s="162"/>
    </row>
    <row r="220" spans="2:2" ht="18" customHeight="1">
      <c r="B220" s="162"/>
    </row>
    <row r="221" spans="2:2" ht="18" customHeight="1">
      <c r="B221" s="162"/>
    </row>
    <row r="222" spans="2:2" ht="18" customHeight="1">
      <c r="B222" s="162"/>
    </row>
    <row r="223" spans="2:2" ht="18" customHeight="1">
      <c r="B223" s="162"/>
    </row>
    <row r="224" spans="2:2" ht="18" customHeight="1">
      <c r="B224" s="162"/>
    </row>
    <row r="225" spans="2:2" ht="18" customHeight="1">
      <c r="B225" s="162"/>
    </row>
    <row r="226" spans="2:2" ht="18" customHeight="1">
      <c r="B226" s="162"/>
    </row>
    <row r="227" spans="2:2" ht="18" customHeight="1">
      <c r="B227" s="162"/>
    </row>
    <row r="228" spans="2:2" ht="18" customHeight="1">
      <c r="B228" s="162"/>
    </row>
    <row r="229" spans="2:2" ht="18" customHeight="1">
      <c r="B229" s="162"/>
    </row>
    <row r="230" spans="2:2" ht="18" customHeight="1">
      <c r="B230" s="162"/>
    </row>
    <row r="231" spans="2:2" ht="18" customHeight="1">
      <c r="B231" s="162"/>
    </row>
    <row r="232" spans="2:2" ht="18" customHeight="1">
      <c r="B232" s="162"/>
    </row>
    <row r="233" spans="2:2" ht="18" customHeight="1">
      <c r="B233" s="162"/>
    </row>
    <row r="234" spans="2:2" ht="18" customHeight="1">
      <c r="B234" s="162"/>
    </row>
    <row r="235" spans="2:2" ht="18" customHeight="1">
      <c r="B235" s="162"/>
    </row>
    <row r="236" spans="2:2" ht="18" customHeight="1">
      <c r="B236" s="162"/>
    </row>
    <row r="237" spans="2:2" ht="18" customHeight="1">
      <c r="B237" s="162"/>
    </row>
    <row r="238" spans="2:2" ht="18" customHeight="1">
      <c r="B238" s="162"/>
    </row>
    <row r="239" spans="2:2" ht="18" customHeight="1">
      <c r="B239" s="162"/>
    </row>
    <row r="240" spans="2:2" ht="18" customHeight="1">
      <c r="B240" s="162"/>
    </row>
    <row r="241" spans="2:2" ht="18" customHeight="1">
      <c r="B241" s="162"/>
    </row>
    <row r="242" spans="2:2" ht="18" customHeight="1">
      <c r="B242" s="162"/>
    </row>
    <row r="243" spans="2:2" ht="18" customHeight="1">
      <c r="B243" s="162"/>
    </row>
    <row r="244" spans="2:2" ht="18" customHeight="1">
      <c r="B244" s="162"/>
    </row>
    <row r="245" spans="2:2" ht="18" customHeight="1">
      <c r="B245" s="162"/>
    </row>
    <row r="246" spans="2:2" ht="18" customHeight="1">
      <c r="B246" s="162"/>
    </row>
    <row r="247" spans="2:2" ht="18" customHeight="1">
      <c r="B247" s="162"/>
    </row>
    <row r="248" spans="2:2" ht="18" customHeight="1">
      <c r="B248" s="162"/>
    </row>
    <row r="249" spans="2:2" ht="18" customHeight="1">
      <c r="B249" s="162"/>
    </row>
    <row r="250" spans="2:2" ht="18" customHeight="1">
      <c r="B250" s="162"/>
    </row>
    <row r="251" spans="2:2" ht="18" customHeight="1">
      <c r="B251" s="162"/>
    </row>
    <row r="252" spans="2:2" ht="18" customHeight="1">
      <c r="B252" s="162"/>
    </row>
    <row r="253" spans="2:2" ht="18" customHeight="1">
      <c r="B253" s="162"/>
    </row>
    <row r="254" spans="2:2" ht="18" customHeight="1">
      <c r="B254" s="162"/>
    </row>
    <row r="255" spans="2:2" ht="18" customHeight="1">
      <c r="B255" s="162"/>
    </row>
    <row r="256" spans="2:2" ht="18" customHeight="1">
      <c r="B256" s="162"/>
    </row>
    <row r="257" spans="2:2" ht="18" customHeight="1">
      <c r="B257" s="162"/>
    </row>
    <row r="258" spans="2:2" ht="18" customHeight="1">
      <c r="B258" s="162"/>
    </row>
    <row r="259" spans="2:2" ht="18" customHeight="1">
      <c r="B259" s="162"/>
    </row>
    <row r="260" spans="2:2" ht="18" customHeight="1">
      <c r="B260" s="162"/>
    </row>
    <row r="261" spans="2:2" ht="18" customHeight="1">
      <c r="B261" s="162"/>
    </row>
    <row r="262" spans="2:2" ht="18" customHeight="1">
      <c r="B262" s="162"/>
    </row>
    <row r="263" spans="2:2" ht="18" customHeight="1">
      <c r="B263" s="162"/>
    </row>
    <row r="264" spans="2:2" ht="18" customHeight="1">
      <c r="B264" s="162"/>
    </row>
    <row r="265" spans="2:2" ht="18" customHeight="1">
      <c r="B265" s="162"/>
    </row>
    <row r="266" spans="2:2" ht="18" customHeight="1">
      <c r="B266" s="162"/>
    </row>
    <row r="267" spans="2:2" ht="18" customHeight="1">
      <c r="B267" s="162"/>
    </row>
    <row r="268" spans="2:2" ht="18" customHeight="1">
      <c r="B268" s="162"/>
    </row>
    <row r="269" spans="2:2" ht="18" customHeight="1">
      <c r="B269" s="162"/>
    </row>
    <row r="270" spans="2:2" ht="18" customHeight="1">
      <c r="B270" s="162"/>
    </row>
    <row r="271" spans="2:2" ht="18" customHeight="1">
      <c r="B271" s="162"/>
    </row>
    <row r="272" spans="2:2" ht="18" customHeight="1">
      <c r="B272" s="162"/>
    </row>
    <row r="273" spans="2:2" ht="18" customHeight="1">
      <c r="B273" s="162"/>
    </row>
    <row r="274" spans="2:2" ht="18" customHeight="1">
      <c r="B274" s="162"/>
    </row>
    <row r="275" spans="2:2" ht="18" customHeight="1">
      <c r="B275" s="162"/>
    </row>
    <row r="276" spans="2:2" ht="18" customHeight="1">
      <c r="B276" s="162"/>
    </row>
    <row r="277" spans="2:2" ht="18" customHeight="1">
      <c r="B277" s="162"/>
    </row>
    <row r="278" spans="2:2" ht="18" customHeight="1">
      <c r="B278" s="162"/>
    </row>
    <row r="279" spans="2:2" ht="18" customHeight="1">
      <c r="B279" s="162"/>
    </row>
    <row r="280" spans="2:2" ht="18" customHeight="1">
      <c r="B280" s="162"/>
    </row>
    <row r="281" spans="2:2" ht="18" customHeight="1">
      <c r="B281" s="162"/>
    </row>
    <row r="282" spans="2:2" ht="18" customHeight="1">
      <c r="B282" s="162"/>
    </row>
    <row r="283" spans="2:2" ht="18" customHeight="1">
      <c r="B283" s="162"/>
    </row>
    <row r="284" spans="2:2" ht="18" customHeight="1">
      <c r="B284" s="162"/>
    </row>
    <row r="285" spans="2:2" ht="18" customHeight="1">
      <c r="B285" s="162"/>
    </row>
    <row r="286" spans="2:2" ht="18" customHeight="1">
      <c r="B286" s="162"/>
    </row>
    <row r="287" spans="2:2" ht="18" customHeight="1">
      <c r="B287" s="162"/>
    </row>
    <row r="288" spans="2:2" ht="18" customHeight="1">
      <c r="B288" s="162"/>
    </row>
    <row r="289" spans="2:2" ht="18" customHeight="1">
      <c r="B289" s="162"/>
    </row>
    <row r="290" spans="2:2" ht="18" customHeight="1">
      <c r="B290" s="162"/>
    </row>
    <row r="291" spans="2:2" ht="18" customHeight="1">
      <c r="B291" s="162"/>
    </row>
    <row r="292" spans="2:2" ht="18" customHeight="1">
      <c r="B292" s="162"/>
    </row>
    <row r="293" spans="2:2" ht="18" customHeight="1">
      <c r="B293" s="162"/>
    </row>
    <row r="294" spans="2:2" ht="18" customHeight="1">
      <c r="B294" s="162"/>
    </row>
    <row r="295" spans="2:2" ht="18" customHeight="1">
      <c r="B295" s="162"/>
    </row>
    <row r="296" spans="2:2" ht="18" customHeight="1">
      <c r="B296" s="162"/>
    </row>
    <row r="297" spans="2:2" ht="18" customHeight="1">
      <c r="B297" s="162"/>
    </row>
    <row r="298" spans="2:2" ht="18" customHeight="1">
      <c r="B298" s="162"/>
    </row>
    <row r="299" spans="2:2" ht="18" customHeight="1">
      <c r="B299" s="162"/>
    </row>
    <row r="300" spans="2:2" ht="18" customHeight="1">
      <c r="B300" s="162"/>
    </row>
    <row r="301" spans="2:2" ht="18" customHeight="1">
      <c r="B301" s="162"/>
    </row>
    <row r="302" spans="2:2" ht="18" customHeight="1">
      <c r="B302" s="162"/>
    </row>
    <row r="303" spans="2:2" ht="18" customHeight="1">
      <c r="B303" s="162"/>
    </row>
    <row r="304" spans="2:2" ht="18" customHeight="1">
      <c r="B304" s="162"/>
    </row>
    <row r="305" spans="2:2" ht="18" customHeight="1">
      <c r="B305" s="162"/>
    </row>
    <row r="306" spans="2:2" ht="18" customHeight="1">
      <c r="B306" s="162"/>
    </row>
    <row r="307" spans="2:2" ht="18" customHeight="1">
      <c r="B307" s="162"/>
    </row>
    <row r="308" spans="2:2" ht="18" customHeight="1">
      <c r="B308" s="162"/>
    </row>
    <row r="309" spans="2:2" ht="18" customHeight="1">
      <c r="B309" s="162"/>
    </row>
    <row r="310" spans="2:2" ht="18" customHeight="1">
      <c r="B310" s="162"/>
    </row>
    <row r="311" spans="2:2" ht="18" customHeight="1">
      <c r="B311" s="162"/>
    </row>
    <row r="312" spans="2:2" ht="18" customHeight="1">
      <c r="B312" s="162"/>
    </row>
    <row r="313" spans="2:2" ht="18" customHeight="1">
      <c r="B313" s="162"/>
    </row>
    <row r="314" spans="2:2" ht="18" customHeight="1">
      <c r="B314" s="162"/>
    </row>
    <row r="315" spans="2:2" ht="18" customHeight="1">
      <c r="B315" s="162"/>
    </row>
    <row r="316" spans="2:2" ht="18" customHeight="1">
      <c r="B316" s="162"/>
    </row>
    <row r="317" spans="2:2" ht="18" customHeight="1">
      <c r="B317" s="162"/>
    </row>
    <row r="318" spans="2:2" ht="18" customHeight="1">
      <c r="B318" s="162"/>
    </row>
    <row r="319" spans="2:2" ht="18" customHeight="1">
      <c r="B319" s="162"/>
    </row>
    <row r="320" spans="2:2" ht="18" customHeight="1">
      <c r="B320" s="162"/>
    </row>
    <row r="321" spans="2:2" ht="18" customHeight="1">
      <c r="B321" s="162"/>
    </row>
    <row r="322" spans="2:2" ht="18" customHeight="1">
      <c r="B322" s="162"/>
    </row>
    <row r="323" spans="2:2" ht="18" customHeight="1">
      <c r="B323" s="162"/>
    </row>
    <row r="324" spans="2:2" ht="18" customHeight="1">
      <c r="B324" s="162"/>
    </row>
    <row r="325" spans="2:2" ht="18" customHeight="1">
      <c r="B325" s="162"/>
    </row>
    <row r="326" spans="2:2" ht="18" customHeight="1">
      <c r="B326" s="162"/>
    </row>
    <row r="327" spans="2:2" ht="18" customHeight="1">
      <c r="B327" s="162"/>
    </row>
    <row r="328" spans="2:2" ht="18" customHeight="1">
      <c r="B328" s="162"/>
    </row>
    <row r="329" spans="2:2" ht="18" customHeight="1">
      <c r="B329" s="162"/>
    </row>
    <row r="330" spans="2:2" ht="18" customHeight="1">
      <c r="B330" s="162"/>
    </row>
    <row r="331" spans="2:2" ht="18" customHeight="1">
      <c r="B331" s="162"/>
    </row>
    <row r="332" spans="2:2" ht="18" customHeight="1">
      <c r="B332" s="162"/>
    </row>
    <row r="333" spans="2:2" ht="18" customHeight="1">
      <c r="B333" s="162"/>
    </row>
    <row r="334" spans="2:2" ht="18" customHeight="1">
      <c r="B334" s="162"/>
    </row>
    <row r="335" spans="2:2" ht="18" customHeight="1">
      <c r="B335" s="162"/>
    </row>
    <row r="336" spans="2:2" ht="18" customHeight="1">
      <c r="B336" s="162"/>
    </row>
    <row r="337" spans="2:2" ht="18" customHeight="1">
      <c r="B337" s="162"/>
    </row>
    <row r="338" spans="2:2" ht="18" customHeight="1">
      <c r="B338" s="162"/>
    </row>
    <row r="339" spans="2:2" ht="18" customHeight="1">
      <c r="B339" s="162"/>
    </row>
    <row r="340" spans="2:2" ht="18" customHeight="1">
      <c r="B340" s="162"/>
    </row>
    <row r="341" spans="2:2" ht="18" customHeight="1">
      <c r="B341" s="162"/>
    </row>
    <row r="342" spans="2:2" ht="18" customHeight="1">
      <c r="B342" s="162"/>
    </row>
    <row r="343" spans="2:2" ht="18" customHeight="1">
      <c r="B343" s="162"/>
    </row>
    <row r="344" spans="2:2" ht="18" customHeight="1">
      <c r="B344" s="162"/>
    </row>
    <row r="345" spans="2:2" ht="18" customHeight="1">
      <c r="B345" s="162"/>
    </row>
    <row r="346" spans="2:2" ht="18" customHeight="1">
      <c r="B346" s="162"/>
    </row>
    <row r="347" spans="2:2" ht="18" customHeight="1">
      <c r="B347" s="162"/>
    </row>
    <row r="348" spans="2:2" ht="18" customHeight="1">
      <c r="B348" s="162"/>
    </row>
    <row r="349" spans="2:2" ht="18" customHeight="1">
      <c r="B349" s="162"/>
    </row>
    <row r="350" spans="2:2" ht="18" customHeight="1">
      <c r="B350" s="162"/>
    </row>
    <row r="351" spans="2:2" ht="18" customHeight="1">
      <c r="B351" s="162"/>
    </row>
    <row r="352" spans="2:2" ht="18" customHeight="1">
      <c r="B352" s="162"/>
    </row>
    <row r="353" spans="2:2" ht="18" customHeight="1">
      <c r="B353" s="162"/>
    </row>
    <row r="354" spans="2:2" ht="18" customHeight="1">
      <c r="B354" s="162"/>
    </row>
    <row r="355" spans="2:2" ht="18" customHeight="1">
      <c r="B355" s="162"/>
    </row>
    <row r="356" spans="2:2" ht="18" customHeight="1">
      <c r="B356" s="162"/>
    </row>
    <row r="357" spans="2:2" ht="18" customHeight="1">
      <c r="B357" s="162"/>
    </row>
    <row r="358" spans="2:2" ht="18" customHeight="1">
      <c r="B358" s="162"/>
    </row>
    <row r="359" spans="2:2" ht="18" customHeight="1">
      <c r="B359" s="162"/>
    </row>
    <row r="360" spans="2:2" ht="18" customHeight="1">
      <c r="B360" s="162"/>
    </row>
    <row r="361" spans="2:2" ht="18" customHeight="1">
      <c r="B361" s="162"/>
    </row>
    <row r="362" spans="2:2" ht="18" customHeight="1">
      <c r="B362" s="162"/>
    </row>
    <row r="363" spans="2:2" ht="18" customHeight="1">
      <c r="B363" s="162"/>
    </row>
    <row r="364" spans="2:2" ht="18" customHeight="1">
      <c r="B364" s="162"/>
    </row>
    <row r="365" spans="2:2" ht="18" customHeight="1">
      <c r="B365" s="162"/>
    </row>
    <row r="366" spans="2:2" ht="18" customHeight="1">
      <c r="B366" s="162"/>
    </row>
    <row r="367" spans="2:2" ht="18" customHeight="1">
      <c r="B367" s="162"/>
    </row>
    <row r="368" spans="2:2" ht="18" customHeight="1">
      <c r="B368" s="162"/>
    </row>
    <row r="369" spans="2:2" ht="18" customHeight="1">
      <c r="B369" s="162"/>
    </row>
    <row r="370" spans="2:2" ht="18" customHeight="1">
      <c r="B370" s="162"/>
    </row>
    <row r="371" spans="2:2" ht="18" customHeight="1">
      <c r="B371" s="162"/>
    </row>
    <row r="372" spans="2:2" ht="18" customHeight="1">
      <c r="B372" s="162"/>
    </row>
    <row r="373" spans="2:2" ht="18" customHeight="1">
      <c r="B373" s="162"/>
    </row>
    <row r="374" spans="2:2" ht="18" customHeight="1">
      <c r="B374" s="162"/>
    </row>
    <row r="375" spans="2:2" ht="18" customHeight="1">
      <c r="B375" s="162"/>
    </row>
    <row r="376" spans="2:2" ht="18" customHeight="1">
      <c r="B376" s="162"/>
    </row>
    <row r="377" spans="2:2" ht="18" customHeight="1">
      <c r="B377" s="162"/>
    </row>
    <row r="378" spans="2:2" ht="18" customHeight="1">
      <c r="B378" s="162"/>
    </row>
    <row r="379" spans="2:2" ht="18" customHeight="1">
      <c r="B379" s="162"/>
    </row>
    <row r="380" spans="2:2" ht="18" customHeight="1">
      <c r="B380" s="162"/>
    </row>
    <row r="381" spans="2:2" ht="18" customHeight="1">
      <c r="B381" s="162"/>
    </row>
    <row r="382" spans="2:2" ht="18" customHeight="1">
      <c r="B382" s="162"/>
    </row>
    <row r="383" spans="2:2" ht="18" customHeight="1">
      <c r="B383" s="162"/>
    </row>
    <row r="384" spans="2:2" ht="18" customHeight="1">
      <c r="B384" s="162"/>
    </row>
    <row r="385" spans="2:2" ht="18" customHeight="1">
      <c r="B385" s="162"/>
    </row>
    <row r="386" spans="2:2" ht="18" customHeight="1">
      <c r="B386" s="162"/>
    </row>
    <row r="387" spans="2:2" ht="18" customHeight="1">
      <c r="B387" s="162"/>
    </row>
    <row r="388" spans="2:2" ht="18" customHeight="1">
      <c r="B388" s="162"/>
    </row>
    <row r="389" spans="2:2" ht="18" customHeight="1">
      <c r="B389" s="162"/>
    </row>
    <row r="390" spans="2:2" ht="18" customHeight="1">
      <c r="B390" s="162"/>
    </row>
    <row r="391" spans="2:2" ht="18" customHeight="1">
      <c r="B391" s="162"/>
    </row>
    <row r="392" spans="2:2" ht="18" customHeight="1">
      <c r="B392" s="162"/>
    </row>
    <row r="393" spans="2:2" ht="18" customHeight="1">
      <c r="B393" s="162"/>
    </row>
    <row r="394" spans="2:2" ht="18" customHeight="1">
      <c r="B394" s="162"/>
    </row>
    <row r="395" spans="2:2" ht="18" customHeight="1">
      <c r="B395" s="162"/>
    </row>
    <row r="396" spans="2:2" ht="18" customHeight="1">
      <c r="B396" s="162"/>
    </row>
    <row r="397" spans="2:2" ht="18" customHeight="1">
      <c r="B397" s="162"/>
    </row>
    <row r="398" spans="2:2" ht="18" customHeight="1">
      <c r="B398" s="162"/>
    </row>
    <row r="399" spans="2:2" ht="18" customHeight="1">
      <c r="B399" s="162"/>
    </row>
    <row r="400" spans="2:2" ht="18" customHeight="1">
      <c r="B400" s="162"/>
    </row>
    <row r="401" spans="2:2" ht="18" customHeight="1">
      <c r="B401" s="162"/>
    </row>
    <row r="402" spans="2:2" ht="18" customHeight="1">
      <c r="B402" s="162"/>
    </row>
    <row r="403" spans="2:2" ht="18" customHeight="1">
      <c r="B403" s="162"/>
    </row>
    <row r="404" spans="2:2" ht="18" customHeight="1">
      <c r="B404" s="162"/>
    </row>
    <row r="405" spans="2:2" ht="18" customHeight="1">
      <c r="B405" s="162"/>
    </row>
    <row r="406" spans="2:2" ht="18" customHeight="1">
      <c r="B406" s="162"/>
    </row>
    <row r="407" spans="2:2" ht="18" customHeight="1">
      <c r="B407" s="162"/>
    </row>
    <row r="408" spans="2:2" ht="18" customHeight="1">
      <c r="B408" s="162"/>
    </row>
    <row r="409" spans="2:2" ht="18" customHeight="1">
      <c r="B409" s="162"/>
    </row>
    <row r="410" spans="2:2" ht="18" customHeight="1">
      <c r="B410" s="162"/>
    </row>
    <row r="411" spans="2:2" ht="18" customHeight="1">
      <c r="B411" s="162"/>
    </row>
    <row r="412" spans="2:2" ht="18" customHeight="1">
      <c r="B412" s="162"/>
    </row>
    <row r="413" spans="2:2" ht="18" customHeight="1">
      <c r="B413" s="162"/>
    </row>
    <row r="414" spans="2:2" ht="18" customHeight="1">
      <c r="B414" s="162"/>
    </row>
    <row r="415" spans="2:2" ht="18" customHeight="1">
      <c r="B415" s="162"/>
    </row>
    <row r="416" spans="2:2" ht="18" customHeight="1">
      <c r="B416" s="162"/>
    </row>
    <row r="417" spans="2:2" ht="18" customHeight="1">
      <c r="B417" s="162"/>
    </row>
    <row r="418" spans="2:2" ht="18" customHeight="1">
      <c r="B418" s="162"/>
    </row>
    <row r="419" spans="2:2" ht="18" customHeight="1">
      <c r="B419" s="162"/>
    </row>
    <row r="420" spans="2:2" ht="18" customHeight="1">
      <c r="B420" s="162"/>
    </row>
    <row r="421" spans="2:2" ht="18" customHeight="1">
      <c r="B421" s="162"/>
    </row>
    <row r="422" spans="2:2" ht="18" customHeight="1">
      <c r="B422" s="162"/>
    </row>
    <row r="423" spans="2:2" ht="18" customHeight="1">
      <c r="B423" s="162"/>
    </row>
    <row r="424" spans="2:2" ht="18" customHeight="1">
      <c r="B424" s="162"/>
    </row>
    <row r="425" spans="2:2" ht="18" customHeight="1">
      <c r="B425" s="162"/>
    </row>
    <row r="426" spans="2:2" ht="18" customHeight="1">
      <c r="B426" s="162"/>
    </row>
    <row r="427" spans="2:2" ht="18" customHeight="1">
      <c r="B427" s="162"/>
    </row>
    <row r="428" spans="2:2" ht="18" customHeight="1">
      <c r="B428" s="162"/>
    </row>
    <row r="429" spans="2:2" ht="18" customHeight="1">
      <c r="B429" s="162"/>
    </row>
    <row r="430" spans="2:2" ht="18" customHeight="1">
      <c r="B430" s="162"/>
    </row>
    <row r="431" spans="2:2" ht="18" customHeight="1">
      <c r="B431" s="162"/>
    </row>
    <row r="432" spans="2:2" ht="18" customHeight="1">
      <c r="B432" s="162"/>
    </row>
    <row r="433" spans="2:2" ht="18" customHeight="1">
      <c r="B433" s="162"/>
    </row>
    <row r="434" spans="2:2" ht="18" customHeight="1">
      <c r="B434" s="162"/>
    </row>
    <row r="435" spans="2:2" ht="18" customHeight="1">
      <c r="B435" s="162"/>
    </row>
    <row r="436" spans="2:2" ht="18" customHeight="1">
      <c r="B436" s="162"/>
    </row>
    <row r="437" spans="2:2" ht="18" customHeight="1">
      <c r="B437" s="162"/>
    </row>
    <row r="438" spans="2:2" ht="18" customHeight="1">
      <c r="B438" s="162"/>
    </row>
    <row r="439" spans="2:2" ht="18" customHeight="1">
      <c r="B439" s="162"/>
    </row>
    <row r="440" spans="2:2" ht="18" customHeight="1">
      <c r="B440" s="162"/>
    </row>
    <row r="441" spans="2:2" ht="18" customHeight="1">
      <c r="B441" s="162"/>
    </row>
    <row r="442" spans="2:2" ht="18" customHeight="1">
      <c r="B442" s="162"/>
    </row>
    <row r="443" spans="2:2" ht="18" customHeight="1">
      <c r="B443" s="162"/>
    </row>
    <row r="444" spans="2:2" ht="18" customHeight="1">
      <c r="B444" s="162"/>
    </row>
    <row r="445" spans="2:2" ht="18" customHeight="1">
      <c r="B445" s="162"/>
    </row>
    <row r="446" spans="2:2" ht="18" customHeight="1">
      <c r="B446" s="162"/>
    </row>
    <row r="447" spans="2:2" ht="18" customHeight="1">
      <c r="B447" s="162"/>
    </row>
    <row r="448" spans="2:2" ht="18" customHeight="1">
      <c r="B448" s="162"/>
    </row>
    <row r="449" spans="2:2" ht="18" customHeight="1">
      <c r="B449" s="162"/>
    </row>
    <row r="450" spans="2:2" ht="18" customHeight="1">
      <c r="B450" s="162"/>
    </row>
    <row r="451" spans="2:2" ht="18" customHeight="1">
      <c r="B451" s="162"/>
    </row>
    <row r="452" spans="2:2" ht="18" customHeight="1">
      <c r="B452" s="162"/>
    </row>
    <row r="453" spans="2:2" ht="18" customHeight="1">
      <c r="B453" s="162"/>
    </row>
    <row r="454" spans="2:2" ht="18" customHeight="1">
      <c r="B454" s="162"/>
    </row>
    <row r="455" spans="2:2" ht="18" customHeight="1">
      <c r="B455" s="162"/>
    </row>
    <row r="456" spans="2:2" ht="18" customHeight="1">
      <c r="B456" s="162"/>
    </row>
    <row r="457" spans="2:2" ht="18" customHeight="1">
      <c r="B457" s="162"/>
    </row>
    <row r="458" spans="2:2" ht="18" customHeight="1">
      <c r="B458" s="162"/>
    </row>
    <row r="459" spans="2:2" ht="18" customHeight="1">
      <c r="B459" s="162"/>
    </row>
    <row r="460" spans="2:2" ht="18" customHeight="1">
      <c r="B460" s="162"/>
    </row>
    <row r="461" spans="2:2" ht="18" customHeight="1">
      <c r="B461" s="162"/>
    </row>
    <row r="462" spans="2:2" ht="18" customHeight="1">
      <c r="B462" s="162"/>
    </row>
    <row r="463" spans="2:2" ht="18" customHeight="1">
      <c r="B463" s="162"/>
    </row>
    <row r="464" spans="2:2" ht="18" customHeight="1">
      <c r="B464" s="162"/>
    </row>
    <row r="465" spans="2:2" ht="18" customHeight="1">
      <c r="B465" s="162"/>
    </row>
    <row r="466" spans="2:2" ht="18" customHeight="1">
      <c r="B466" s="162"/>
    </row>
    <row r="467" spans="2:2" ht="18" customHeight="1">
      <c r="B467" s="162"/>
    </row>
    <row r="468" spans="2:2" ht="18" customHeight="1">
      <c r="B468" s="162"/>
    </row>
    <row r="469" spans="2:2" ht="18" customHeight="1">
      <c r="B469" s="162"/>
    </row>
    <row r="470" spans="2:2" ht="18" customHeight="1">
      <c r="B470" s="162"/>
    </row>
    <row r="471" spans="2:2" ht="18" customHeight="1">
      <c r="B471" s="162"/>
    </row>
    <row r="472" spans="2:2" ht="18" customHeight="1">
      <c r="B472" s="162"/>
    </row>
    <row r="473" spans="2:2" ht="18" customHeight="1">
      <c r="B473" s="162"/>
    </row>
    <row r="474" spans="2:2" ht="18" customHeight="1">
      <c r="B474" s="162"/>
    </row>
    <row r="475" spans="2:2" ht="18" customHeight="1">
      <c r="B475" s="162"/>
    </row>
    <row r="476" spans="2:2" ht="18" customHeight="1">
      <c r="B476" s="162"/>
    </row>
    <row r="477" spans="2:2" ht="18" customHeight="1">
      <c r="B477" s="162"/>
    </row>
    <row r="478" spans="2:2" ht="18" customHeight="1">
      <c r="B478" s="162"/>
    </row>
    <row r="479" spans="2:2" ht="18" customHeight="1">
      <c r="B479" s="162"/>
    </row>
    <row r="480" spans="2:2" ht="18" customHeight="1">
      <c r="B480" s="162"/>
    </row>
    <row r="481" spans="2:2" ht="18" customHeight="1">
      <c r="B481" s="162"/>
    </row>
    <row r="482" spans="2:2" ht="18" customHeight="1">
      <c r="B482" s="162"/>
    </row>
    <row r="483" spans="2:2" ht="18" customHeight="1">
      <c r="B483" s="162"/>
    </row>
    <row r="484" spans="2:2" ht="18" customHeight="1">
      <c r="B484" s="162"/>
    </row>
    <row r="485" spans="2:2" ht="18" customHeight="1">
      <c r="B485" s="162"/>
    </row>
    <row r="486" spans="2:2" ht="18" customHeight="1">
      <c r="B486" s="162"/>
    </row>
    <row r="487" spans="2:2" ht="18" customHeight="1">
      <c r="B487" s="162"/>
    </row>
    <row r="488" spans="2:2" ht="18" customHeight="1">
      <c r="B488" s="162"/>
    </row>
    <row r="489" spans="2:2" ht="18" customHeight="1">
      <c r="B489" s="162"/>
    </row>
    <row r="490" spans="2:2" ht="18" customHeight="1">
      <c r="B490" s="162"/>
    </row>
    <row r="491" spans="2:2" ht="18" customHeight="1">
      <c r="B491" s="162"/>
    </row>
    <row r="492" spans="2:2" ht="18" customHeight="1">
      <c r="B492" s="162"/>
    </row>
    <row r="493" spans="2:2" ht="18" customHeight="1">
      <c r="B493" s="162"/>
    </row>
    <row r="494" spans="2:2" ht="18" customHeight="1">
      <c r="B494" s="162"/>
    </row>
    <row r="495" spans="2:2" ht="18" customHeight="1">
      <c r="B495" s="162"/>
    </row>
    <row r="496" spans="2:2" ht="18" customHeight="1">
      <c r="B496" s="162"/>
    </row>
    <row r="497" spans="2:2" ht="18" customHeight="1">
      <c r="B497" s="162"/>
    </row>
    <row r="498" spans="2:2" ht="18" customHeight="1">
      <c r="B498" s="162"/>
    </row>
    <row r="499" spans="2:2" ht="18" customHeight="1">
      <c r="B499" s="162"/>
    </row>
    <row r="500" spans="2:2" ht="18" customHeight="1">
      <c r="B500" s="162"/>
    </row>
    <row r="501" spans="2:2" ht="18" customHeight="1">
      <c r="B501" s="162"/>
    </row>
    <row r="502" spans="2:2" ht="18" customHeight="1">
      <c r="B502" s="162"/>
    </row>
    <row r="503" spans="2:2" ht="18" customHeight="1">
      <c r="B503" s="162"/>
    </row>
    <row r="504" spans="2:2" ht="18" customHeight="1">
      <c r="B504" s="162"/>
    </row>
    <row r="505" spans="2:2" ht="18" customHeight="1">
      <c r="B505" s="162"/>
    </row>
    <row r="506" spans="2:2" ht="18" customHeight="1">
      <c r="B506" s="162"/>
    </row>
    <row r="507" spans="2:2" ht="18" customHeight="1">
      <c r="B507" s="162"/>
    </row>
    <row r="508" spans="2:2" ht="18" customHeight="1">
      <c r="B508" s="162"/>
    </row>
    <row r="509" spans="2:2" ht="18" customHeight="1">
      <c r="B509" s="162"/>
    </row>
    <row r="510" spans="2:2" ht="18" customHeight="1">
      <c r="B510" s="162"/>
    </row>
    <row r="511" spans="2:2" ht="18" customHeight="1">
      <c r="B511" s="162"/>
    </row>
    <row r="512" spans="2:2" ht="18" customHeight="1">
      <c r="B512" s="162"/>
    </row>
    <row r="513" spans="2:2" ht="18" customHeight="1">
      <c r="B513" s="162"/>
    </row>
    <row r="514" spans="2:2" ht="18" customHeight="1">
      <c r="B514" s="162"/>
    </row>
    <row r="515" spans="2:2" ht="18" customHeight="1">
      <c r="B515" s="162"/>
    </row>
    <row r="516" spans="2:2" ht="18" customHeight="1">
      <c r="B516" s="162"/>
    </row>
    <row r="517" spans="2:2" ht="18" customHeight="1">
      <c r="B517" s="162"/>
    </row>
    <row r="518" spans="2:2" ht="18" customHeight="1">
      <c r="B518" s="162"/>
    </row>
    <row r="519" spans="2:2" ht="18" customHeight="1">
      <c r="B519" s="162"/>
    </row>
    <row r="520" spans="2:2" ht="18" customHeight="1">
      <c r="B520" s="162"/>
    </row>
    <row r="521" spans="2:2" ht="18" customHeight="1">
      <c r="B521" s="162"/>
    </row>
    <row r="522" spans="2:2" ht="18" customHeight="1">
      <c r="B522" s="162"/>
    </row>
    <row r="523" spans="2:2" ht="18" customHeight="1">
      <c r="B523" s="162"/>
    </row>
    <row r="524" spans="2:2" ht="18" customHeight="1">
      <c r="B524" s="162"/>
    </row>
    <row r="525" spans="2:2" ht="18" customHeight="1">
      <c r="B525" s="162"/>
    </row>
    <row r="526" spans="2:2" ht="18" customHeight="1">
      <c r="B526" s="162"/>
    </row>
    <row r="527" spans="2:2" ht="18" customHeight="1">
      <c r="B527" s="162"/>
    </row>
    <row r="528" spans="2:2" ht="18" customHeight="1">
      <c r="B528" s="162"/>
    </row>
    <row r="529" spans="2:2" ht="18" customHeight="1">
      <c r="B529" s="162"/>
    </row>
    <row r="530" spans="2:2" ht="18" customHeight="1">
      <c r="B530" s="162"/>
    </row>
    <row r="531" spans="2:2" ht="18" customHeight="1">
      <c r="B531" s="162"/>
    </row>
    <row r="532" spans="2:2" ht="18" customHeight="1">
      <c r="B532" s="162"/>
    </row>
    <row r="533" spans="2:2" ht="18" customHeight="1">
      <c r="B533" s="162"/>
    </row>
    <row r="534" spans="2:2" ht="18" customHeight="1">
      <c r="B534" s="162"/>
    </row>
    <row r="535" spans="2:2" ht="18" customHeight="1">
      <c r="B535" s="162"/>
    </row>
    <row r="536" spans="2:2" ht="18" customHeight="1">
      <c r="B536" s="162"/>
    </row>
    <row r="537" spans="2:2" ht="18" customHeight="1">
      <c r="B537" s="162"/>
    </row>
    <row r="538" spans="2:2" ht="18" customHeight="1">
      <c r="B538" s="162"/>
    </row>
    <row r="539" spans="2:2" ht="18" customHeight="1">
      <c r="B539" s="162"/>
    </row>
    <row r="540" spans="2:2" ht="18" customHeight="1">
      <c r="B540" s="162"/>
    </row>
    <row r="541" spans="2:2" ht="18" customHeight="1">
      <c r="B541" s="162"/>
    </row>
    <row r="542" spans="2:2" ht="18" customHeight="1">
      <c r="B542" s="162"/>
    </row>
    <row r="543" spans="2:2" ht="18" customHeight="1">
      <c r="B543" s="162"/>
    </row>
    <row r="544" spans="2:2" ht="18" customHeight="1">
      <c r="B544" s="162"/>
    </row>
    <row r="545" spans="2:2" ht="18" customHeight="1">
      <c r="B545" s="162"/>
    </row>
    <row r="546" spans="2:2" ht="18" customHeight="1">
      <c r="B546" s="162"/>
    </row>
    <row r="547" spans="2:2" ht="18" customHeight="1">
      <c r="B547" s="162"/>
    </row>
    <row r="548" spans="2:2" ht="18" customHeight="1">
      <c r="B548" s="162"/>
    </row>
    <row r="549" spans="2:2" ht="18" customHeight="1">
      <c r="B549" s="162"/>
    </row>
    <row r="550" spans="2:2" ht="18" customHeight="1">
      <c r="B550" s="162"/>
    </row>
    <row r="551" spans="2:2" ht="18" customHeight="1">
      <c r="B551" s="162"/>
    </row>
    <row r="552" spans="2:2" ht="18" customHeight="1">
      <c r="B552" s="162"/>
    </row>
    <row r="553" spans="2:2" ht="18" customHeight="1">
      <c r="B553" s="162"/>
    </row>
    <row r="554" spans="2:2" ht="18" customHeight="1">
      <c r="B554" s="162"/>
    </row>
    <row r="555" spans="2:2" ht="18" customHeight="1">
      <c r="B555" s="162"/>
    </row>
    <row r="556" spans="2:2" ht="18" customHeight="1">
      <c r="B556" s="162"/>
    </row>
    <row r="557" spans="2:2" ht="18" customHeight="1">
      <c r="B557" s="162"/>
    </row>
    <row r="558" spans="2:2" ht="18" customHeight="1">
      <c r="B558" s="162"/>
    </row>
    <row r="559" spans="2:2" ht="18" customHeight="1">
      <c r="B559" s="162"/>
    </row>
    <row r="560" spans="2:2" ht="18" customHeight="1">
      <c r="B560" s="162"/>
    </row>
    <row r="561" spans="2:2" ht="18" customHeight="1">
      <c r="B561" s="162"/>
    </row>
    <row r="562" spans="2:2" ht="18" customHeight="1">
      <c r="B562" s="162"/>
    </row>
    <row r="563" spans="2:2" ht="18" customHeight="1">
      <c r="B563" s="162"/>
    </row>
    <row r="564" spans="2:2" ht="18" customHeight="1">
      <c r="B564" s="162"/>
    </row>
    <row r="565" spans="2:2" ht="18" customHeight="1">
      <c r="B565" s="162"/>
    </row>
    <row r="566" spans="2:2" ht="18" customHeight="1">
      <c r="B566" s="162"/>
    </row>
    <row r="567" spans="2:2" ht="18" customHeight="1">
      <c r="B567" s="162"/>
    </row>
    <row r="568" spans="2:2" ht="18" customHeight="1">
      <c r="B568" s="162"/>
    </row>
    <row r="569" spans="2:2" ht="18" customHeight="1">
      <c r="B569" s="162"/>
    </row>
    <row r="570" spans="2:2" ht="18" customHeight="1">
      <c r="B570" s="162"/>
    </row>
    <row r="571" spans="2:2" ht="18" customHeight="1">
      <c r="B571" s="162"/>
    </row>
    <row r="572" spans="2:2" ht="18" customHeight="1">
      <c r="B572" s="162"/>
    </row>
    <row r="573" spans="2:2" ht="18" customHeight="1">
      <c r="B573" s="162"/>
    </row>
    <row r="574" spans="2:2" ht="18" customHeight="1">
      <c r="B574" s="162"/>
    </row>
    <row r="575" spans="2:2" ht="18" customHeight="1">
      <c r="B575" s="162"/>
    </row>
    <row r="576" spans="2:2" ht="18" customHeight="1">
      <c r="B576" s="162"/>
    </row>
    <row r="577" spans="2:2" ht="18" customHeight="1">
      <c r="B577" s="162"/>
    </row>
    <row r="578" spans="2:2" ht="18" customHeight="1">
      <c r="B578" s="162"/>
    </row>
    <row r="579" spans="2:2" ht="18" customHeight="1">
      <c r="B579" s="162"/>
    </row>
    <row r="580" spans="2:2" ht="18" customHeight="1">
      <c r="B580" s="162"/>
    </row>
    <row r="581" spans="2:2" ht="18" customHeight="1">
      <c r="B581" s="162"/>
    </row>
    <row r="582" spans="2:2" ht="18" customHeight="1">
      <c r="B582" s="162"/>
    </row>
    <row r="583" spans="2:2" ht="18" customHeight="1">
      <c r="B583" s="162"/>
    </row>
    <row r="584" spans="2:2" ht="18" customHeight="1">
      <c r="B584" s="162"/>
    </row>
    <row r="585" spans="2:2" ht="18" customHeight="1">
      <c r="B585" s="162"/>
    </row>
    <row r="586" spans="2:2" ht="18" customHeight="1">
      <c r="B586" s="162"/>
    </row>
    <row r="587" spans="2:2" ht="18" customHeight="1">
      <c r="B587" s="162"/>
    </row>
    <row r="588" spans="2:2" ht="18" customHeight="1">
      <c r="B588" s="162"/>
    </row>
    <row r="589" spans="2:2" ht="18" customHeight="1">
      <c r="B589" s="162"/>
    </row>
    <row r="590" spans="2:2" ht="18" customHeight="1">
      <c r="B590" s="162"/>
    </row>
    <row r="591" spans="2:2" ht="18" customHeight="1">
      <c r="B591" s="162"/>
    </row>
    <row r="592" spans="2:2" ht="18" customHeight="1">
      <c r="B592" s="162"/>
    </row>
    <row r="593" spans="2:2" ht="18" customHeight="1">
      <c r="B593" s="162"/>
    </row>
    <row r="594" spans="2:2" ht="18" customHeight="1">
      <c r="B594" s="162"/>
    </row>
    <row r="595" spans="2:2" ht="18" customHeight="1">
      <c r="B595" s="162"/>
    </row>
    <row r="596" spans="2:2" ht="18" customHeight="1">
      <c r="B596" s="162"/>
    </row>
    <row r="597" spans="2:2" ht="18" customHeight="1">
      <c r="B597" s="162"/>
    </row>
    <row r="598" spans="2:2" ht="18" customHeight="1">
      <c r="B598" s="162"/>
    </row>
    <row r="599" spans="2:2" ht="18" customHeight="1">
      <c r="B599" s="162"/>
    </row>
    <row r="600" spans="2:2" ht="18" customHeight="1">
      <c r="B600" s="162"/>
    </row>
    <row r="601" spans="2:2" ht="18" customHeight="1">
      <c r="B601" s="162"/>
    </row>
    <row r="602" spans="2:2" ht="18" customHeight="1">
      <c r="B602" s="162"/>
    </row>
    <row r="603" spans="2:2" ht="18" customHeight="1">
      <c r="B603" s="162"/>
    </row>
    <row r="604" spans="2:2" ht="18" customHeight="1">
      <c r="B604" s="162"/>
    </row>
    <row r="605" spans="2:2" ht="18" customHeight="1">
      <c r="B605" s="162"/>
    </row>
    <row r="606" spans="2:2" ht="18" customHeight="1">
      <c r="B606" s="162"/>
    </row>
    <row r="607" spans="2:2" ht="18" customHeight="1">
      <c r="B607" s="162"/>
    </row>
    <row r="608" spans="2:2" ht="18" customHeight="1">
      <c r="B608" s="162"/>
    </row>
    <row r="609" spans="2:2" ht="18" customHeight="1">
      <c r="B609" s="162"/>
    </row>
    <row r="610" spans="2:2" ht="18" customHeight="1">
      <c r="B610" s="162"/>
    </row>
    <row r="611" spans="2:2" ht="18" customHeight="1">
      <c r="B611" s="162"/>
    </row>
    <row r="612" spans="2:2" ht="18" customHeight="1">
      <c r="B612" s="162"/>
    </row>
    <row r="613" spans="2:2" ht="18" customHeight="1">
      <c r="B613" s="162"/>
    </row>
    <row r="614" spans="2:2" ht="18" customHeight="1">
      <c r="B614" s="162"/>
    </row>
    <row r="615" spans="2:2" ht="18" customHeight="1">
      <c r="B615" s="162"/>
    </row>
    <row r="616" spans="2:2" ht="18" customHeight="1">
      <c r="B616" s="162"/>
    </row>
    <row r="617" spans="2:2" ht="18" customHeight="1">
      <c r="B617" s="162"/>
    </row>
    <row r="618" spans="2:2" ht="18" customHeight="1">
      <c r="B618" s="162"/>
    </row>
    <row r="619" spans="2:2" ht="18" customHeight="1">
      <c r="B619" s="162"/>
    </row>
    <row r="620" spans="2:2" ht="18" customHeight="1">
      <c r="B620" s="162"/>
    </row>
    <row r="621" spans="2:2" ht="18" customHeight="1">
      <c r="B621" s="162"/>
    </row>
    <row r="622" spans="2:2" ht="18" customHeight="1">
      <c r="B622" s="162"/>
    </row>
    <row r="623" spans="2:2" ht="18" customHeight="1">
      <c r="B623" s="162"/>
    </row>
    <row r="624" spans="2:2" ht="18" customHeight="1">
      <c r="B624" s="162"/>
    </row>
    <row r="625" spans="2:2" ht="18" customHeight="1">
      <c r="B625" s="162"/>
    </row>
    <row r="626" spans="2:2" ht="18" customHeight="1">
      <c r="B626" s="162"/>
    </row>
    <row r="627" spans="2:2" ht="18" customHeight="1">
      <c r="B627" s="162"/>
    </row>
    <row r="628" spans="2:2" ht="18" customHeight="1">
      <c r="B628" s="162"/>
    </row>
    <row r="629" spans="2:2" ht="18" customHeight="1">
      <c r="B629" s="162"/>
    </row>
    <row r="630" spans="2:2" ht="18" customHeight="1">
      <c r="B630" s="162"/>
    </row>
    <row r="631" spans="2:2" ht="18" customHeight="1">
      <c r="B631" s="162"/>
    </row>
    <row r="632" spans="2:2" ht="18" customHeight="1">
      <c r="B632" s="162"/>
    </row>
    <row r="633" spans="2:2" ht="18" customHeight="1">
      <c r="B633" s="162"/>
    </row>
    <row r="634" spans="2:2" ht="18" customHeight="1">
      <c r="B634" s="162"/>
    </row>
    <row r="635" spans="2:2" ht="18" customHeight="1">
      <c r="B635" s="162"/>
    </row>
    <row r="636" spans="2:2" ht="18" customHeight="1">
      <c r="B636" s="162"/>
    </row>
    <row r="637" spans="2:2" ht="18" customHeight="1">
      <c r="B637" s="162"/>
    </row>
    <row r="638" spans="2:2" ht="18" customHeight="1">
      <c r="B638" s="162"/>
    </row>
    <row r="639" spans="2:2" ht="18" customHeight="1">
      <c r="B639" s="162"/>
    </row>
    <row r="640" spans="2:2" ht="18" customHeight="1">
      <c r="B640" s="162"/>
    </row>
    <row r="641" spans="2:2" ht="18" customHeight="1">
      <c r="B641" s="162"/>
    </row>
    <row r="642" spans="2:2" ht="18" customHeight="1">
      <c r="B642" s="162"/>
    </row>
    <row r="643" spans="2:2" ht="18" customHeight="1">
      <c r="B643" s="162"/>
    </row>
    <row r="644" spans="2:2" ht="18" customHeight="1">
      <c r="B644" s="162"/>
    </row>
    <row r="645" spans="2:2" ht="18" customHeight="1">
      <c r="B645" s="162"/>
    </row>
    <row r="646" spans="2:2" ht="18" customHeight="1">
      <c r="B646" s="162"/>
    </row>
    <row r="647" spans="2:2" ht="18" customHeight="1">
      <c r="B647" s="162"/>
    </row>
    <row r="648" spans="2:2" ht="18" customHeight="1">
      <c r="B648" s="162"/>
    </row>
    <row r="649" spans="2:2" ht="18" customHeight="1">
      <c r="B649" s="162"/>
    </row>
    <row r="650" spans="2:2" ht="18" customHeight="1">
      <c r="B650" s="162"/>
    </row>
    <row r="651" spans="2:2" ht="18" customHeight="1">
      <c r="B651" s="162"/>
    </row>
    <row r="652" spans="2:2" ht="18" customHeight="1">
      <c r="B652" s="162"/>
    </row>
    <row r="653" spans="2:2" ht="18" customHeight="1">
      <c r="B653" s="162"/>
    </row>
    <row r="654" spans="2:2" ht="18" customHeight="1">
      <c r="B654" s="162"/>
    </row>
    <row r="655" spans="2:2" ht="18" customHeight="1">
      <c r="B655" s="162"/>
    </row>
    <row r="656" spans="2:2" ht="18" customHeight="1">
      <c r="B656" s="162"/>
    </row>
    <row r="657" spans="2:2" ht="18" customHeight="1">
      <c r="B657" s="162"/>
    </row>
    <row r="658" spans="2:2" ht="18" customHeight="1">
      <c r="B658" s="162"/>
    </row>
    <row r="659" spans="2:2" ht="18" customHeight="1">
      <c r="B659" s="162"/>
    </row>
    <row r="660" spans="2:2" ht="18" customHeight="1">
      <c r="B660" s="162"/>
    </row>
    <row r="661" spans="2:2" ht="18" customHeight="1">
      <c r="B661" s="162"/>
    </row>
    <row r="662" spans="2:2" ht="18" customHeight="1">
      <c r="B662" s="162"/>
    </row>
    <row r="663" spans="2:2" ht="18" customHeight="1">
      <c r="B663" s="162"/>
    </row>
    <row r="664" spans="2:2" ht="18" customHeight="1">
      <c r="B664" s="162"/>
    </row>
    <row r="665" spans="2:2" ht="18" customHeight="1">
      <c r="B665" s="162"/>
    </row>
    <row r="666" spans="2:2" ht="18" customHeight="1">
      <c r="B666" s="162"/>
    </row>
    <row r="667" spans="2:2" ht="18" customHeight="1">
      <c r="B667" s="162"/>
    </row>
    <row r="668" spans="2:2" ht="18" customHeight="1">
      <c r="B668" s="162"/>
    </row>
    <row r="669" spans="2:2" ht="18" customHeight="1">
      <c r="B669" s="162"/>
    </row>
    <row r="670" spans="2:2" ht="18" customHeight="1">
      <c r="B670" s="162"/>
    </row>
    <row r="671" spans="2:2" ht="18" customHeight="1">
      <c r="B671" s="162"/>
    </row>
    <row r="672" spans="2:2" ht="18" customHeight="1">
      <c r="B672" s="162"/>
    </row>
    <row r="673" spans="2:2" ht="18" customHeight="1">
      <c r="B673" s="162"/>
    </row>
    <row r="674" spans="2:2" ht="18" customHeight="1">
      <c r="B674" s="162"/>
    </row>
    <row r="675" spans="2:2" ht="18" customHeight="1">
      <c r="B675" s="162"/>
    </row>
    <row r="676" spans="2:2" ht="18" customHeight="1">
      <c r="B676" s="162"/>
    </row>
    <row r="677" spans="2:2" ht="18" customHeight="1">
      <c r="B677" s="162"/>
    </row>
    <row r="678" spans="2:2" ht="18" customHeight="1">
      <c r="B678" s="162"/>
    </row>
    <row r="679" spans="2:2" ht="18" customHeight="1">
      <c r="B679" s="162"/>
    </row>
    <row r="680" spans="2:2" ht="18" customHeight="1">
      <c r="B680" s="162"/>
    </row>
    <row r="681" spans="2:2" ht="18" customHeight="1">
      <c r="B681" s="162"/>
    </row>
    <row r="682" spans="2:2" ht="18" customHeight="1">
      <c r="B682" s="162"/>
    </row>
    <row r="683" spans="2:2" ht="18" customHeight="1">
      <c r="B683" s="162"/>
    </row>
    <row r="684" spans="2:2" ht="18" customHeight="1">
      <c r="B684" s="162"/>
    </row>
    <row r="685" spans="2:2" ht="18" customHeight="1">
      <c r="B685" s="162"/>
    </row>
    <row r="686" spans="2:2" ht="18" customHeight="1">
      <c r="B686" s="162"/>
    </row>
    <row r="687" spans="2:2" ht="18" customHeight="1">
      <c r="B687" s="162"/>
    </row>
    <row r="688" spans="2:2" ht="18" customHeight="1">
      <c r="B688" s="162"/>
    </row>
    <row r="689" spans="2:2" ht="18" customHeight="1">
      <c r="B689" s="162"/>
    </row>
    <row r="690" spans="2:2" ht="18" customHeight="1">
      <c r="B690" s="162"/>
    </row>
    <row r="691" spans="2:2" ht="18" customHeight="1">
      <c r="B691" s="162"/>
    </row>
    <row r="692" spans="2:2" ht="18" customHeight="1">
      <c r="B692" s="162"/>
    </row>
    <row r="693" spans="2:2" ht="18" customHeight="1">
      <c r="B693" s="162"/>
    </row>
    <row r="694" spans="2:2" ht="18" customHeight="1">
      <c r="B694" s="162"/>
    </row>
    <row r="695" spans="2:2" ht="18" customHeight="1">
      <c r="B695" s="162"/>
    </row>
    <row r="696" spans="2:2" ht="18" customHeight="1">
      <c r="B696" s="162"/>
    </row>
    <row r="697" spans="2:2" ht="18" customHeight="1">
      <c r="B697" s="162"/>
    </row>
    <row r="698" spans="2:2" ht="18" customHeight="1">
      <c r="B698" s="162"/>
    </row>
    <row r="699" spans="2:2" ht="18" customHeight="1">
      <c r="B699" s="162"/>
    </row>
    <row r="700" spans="2:2" ht="18" customHeight="1">
      <c r="B700" s="162"/>
    </row>
    <row r="701" spans="2:2" ht="18" customHeight="1">
      <c r="B701" s="162"/>
    </row>
    <row r="702" spans="2:2" ht="18" customHeight="1">
      <c r="B702" s="162"/>
    </row>
    <row r="703" spans="2:2" ht="18" customHeight="1">
      <c r="B703" s="162"/>
    </row>
    <row r="704" spans="2:2" ht="18" customHeight="1">
      <c r="B704" s="162"/>
    </row>
    <row r="705" spans="2:2" ht="18" customHeight="1">
      <c r="B705" s="162"/>
    </row>
    <row r="706" spans="2:2" ht="18" customHeight="1">
      <c r="B706" s="162"/>
    </row>
    <row r="707" spans="2:2" ht="18" customHeight="1">
      <c r="B707" s="162"/>
    </row>
    <row r="708" spans="2:2" ht="18" customHeight="1">
      <c r="B708" s="162"/>
    </row>
    <row r="709" spans="2:2" ht="18" customHeight="1">
      <c r="B709" s="162"/>
    </row>
    <row r="710" spans="2:2" ht="18" customHeight="1">
      <c r="B710" s="162"/>
    </row>
    <row r="711" spans="2:2" ht="18" customHeight="1">
      <c r="B711" s="162"/>
    </row>
    <row r="712" spans="2:2" ht="18" customHeight="1">
      <c r="B712" s="162"/>
    </row>
    <row r="713" spans="2:2" ht="18" customHeight="1">
      <c r="B713" s="162"/>
    </row>
    <row r="714" spans="2:2" ht="18" customHeight="1">
      <c r="B714" s="162"/>
    </row>
    <row r="715" spans="2:2" ht="18" customHeight="1">
      <c r="B715" s="162"/>
    </row>
    <row r="716" spans="2:2" ht="18" customHeight="1">
      <c r="B716" s="162"/>
    </row>
    <row r="717" spans="2:2" ht="18" customHeight="1">
      <c r="B717" s="162"/>
    </row>
    <row r="718" spans="2:2" ht="18" customHeight="1">
      <c r="B718" s="162"/>
    </row>
    <row r="719" spans="2:2" ht="18" customHeight="1">
      <c r="B719" s="162"/>
    </row>
    <row r="720" spans="2:2" ht="18" customHeight="1">
      <c r="B720" s="162"/>
    </row>
    <row r="721" spans="2:2" ht="18" customHeight="1">
      <c r="B721" s="162"/>
    </row>
    <row r="722" spans="2:2" ht="18" customHeight="1">
      <c r="B722" s="162"/>
    </row>
    <row r="723" spans="2:2" ht="18" customHeight="1">
      <c r="B723" s="162"/>
    </row>
    <row r="724" spans="2:2" ht="18" customHeight="1">
      <c r="B724" s="162"/>
    </row>
    <row r="725" spans="2:2" ht="18" customHeight="1">
      <c r="B725" s="162"/>
    </row>
    <row r="726" spans="2:2" ht="18" customHeight="1">
      <c r="B726" s="162"/>
    </row>
    <row r="727" spans="2:2" ht="18" customHeight="1">
      <c r="B727" s="162"/>
    </row>
    <row r="728" spans="2:2" ht="18" customHeight="1">
      <c r="B728" s="162"/>
    </row>
    <row r="729" spans="2:2" ht="18" customHeight="1">
      <c r="B729" s="162"/>
    </row>
    <row r="730" spans="2:2" ht="18" customHeight="1">
      <c r="B730" s="162"/>
    </row>
    <row r="731" spans="2:2" ht="18" customHeight="1">
      <c r="B731" s="162"/>
    </row>
    <row r="732" spans="2:2" ht="18" customHeight="1">
      <c r="B732" s="162"/>
    </row>
    <row r="733" spans="2:2" ht="18" customHeight="1">
      <c r="B733" s="162"/>
    </row>
    <row r="734" spans="2:2" ht="18" customHeight="1">
      <c r="B734" s="162"/>
    </row>
    <row r="735" spans="2:2" ht="18" customHeight="1">
      <c r="B735" s="162"/>
    </row>
    <row r="736" spans="2:2" ht="18" customHeight="1">
      <c r="B736" s="162"/>
    </row>
    <row r="737" spans="2:2" ht="18" customHeight="1">
      <c r="B737" s="162"/>
    </row>
    <row r="738" spans="2:2" ht="18" customHeight="1">
      <c r="B738" s="162"/>
    </row>
    <row r="739" spans="2:2" ht="18" customHeight="1">
      <c r="B739" s="162"/>
    </row>
    <row r="740" spans="2:2" ht="18" customHeight="1">
      <c r="B740" s="162"/>
    </row>
    <row r="741" spans="2:2" ht="18" customHeight="1">
      <c r="B741" s="162"/>
    </row>
    <row r="742" spans="2:2" ht="18" customHeight="1">
      <c r="B742" s="162"/>
    </row>
    <row r="743" spans="2:2" ht="18" customHeight="1">
      <c r="B743" s="162"/>
    </row>
    <row r="744" spans="2:2" ht="18" customHeight="1">
      <c r="B744" s="162"/>
    </row>
    <row r="745" spans="2:2" ht="18" customHeight="1">
      <c r="B745" s="162"/>
    </row>
    <row r="746" spans="2:2" ht="18" customHeight="1">
      <c r="B746" s="162"/>
    </row>
    <row r="747" spans="2:2" ht="18" customHeight="1">
      <c r="B747" s="162"/>
    </row>
    <row r="748" spans="2:2" ht="18" customHeight="1">
      <c r="B748" s="162"/>
    </row>
    <row r="749" spans="2:2" ht="18" customHeight="1">
      <c r="B749" s="162"/>
    </row>
    <row r="750" spans="2:2" ht="18" customHeight="1">
      <c r="B750" s="162"/>
    </row>
    <row r="751" spans="2:2" ht="18" customHeight="1">
      <c r="B751" s="162"/>
    </row>
    <row r="752" spans="2:2" ht="18" customHeight="1">
      <c r="B752" s="162"/>
    </row>
    <row r="753" spans="2:2" ht="18" customHeight="1">
      <c r="B753" s="162"/>
    </row>
    <row r="754" spans="2:2" ht="18" customHeight="1">
      <c r="B754" s="162"/>
    </row>
    <row r="755" spans="2:2" ht="18" customHeight="1">
      <c r="B755" s="162"/>
    </row>
    <row r="756" spans="2:2" ht="18" customHeight="1">
      <c r="B756" s="162"/>
    </row>
    <row r="757" spans="2:2" ht="18" customHeight="1">
      <c r="B757" s="162"/>
    </row>
    <row r="758" spans="2:2" ht="18" customHeight="1">
      <c r="B758" s="162"/>
    </row>
    <row r="759" spans="2:2" ht="18" customHeight="1">
      <c r="B759" s="162"/>
    </row>
    <row r="760" spans="2:2" ht="18" customHeight="1">
      <c r="B760" s="162"/>
    </row>
    <row r="761" spans="2:2" ht="18" customHeight="1">
      <c r="B761" s="162"/>
    </row>
    <row r="762" spans="2:2" ht="18" customHeight="1">
      <c r="B762" s="162"/>
    </row>
    <row r="763" spans="2:2" ht="18" customHeight="1">
      <c r="B763" s="162"/>
    </row>
    <row r="764" spans="2:2" ht="18" customHeight="1">
      <c r="B764" s="162"/>
    </row>
    <row r="765" spans="2:2" ht="18" customHeight="1">
      <c r="B765" s="162"/>
    </row>
    <row r="766" spans="2:2" ht="18" customHeight="1">
      <c r="B766" s="162"/>
    </row>
    <row r="767" spans="2:2" ht="18" customHeight="1">
      <c r="B767" s="162"/>
    </row>
    <row r="768" spans="2:2" ht="18" customHeight="1">
      <c r="B768" s="162"/>
    </row>
    <row r="769" spans="2:2" ht="18" customHeight="1">
      <c r="B769" s="162"/>
    </row>
    <row r="770" spans="2:2" ht="18" customHeight="1">
      <c r="B770" s="162"/>
    </row>
    <row r="771" spans="2:2" ht="18" customHeight="1">
      <c r="B771" s="162"/>
    </row>
    <row r="772" spans="2:2" ht="18" customHeight="1">
      <c r="B772" s="162"/>
    </row>
    <row r="773" spans="2:2" ht="18" customHeight="1">
      <c r="B773" s="162"/>
    </row>
    <row r="774" spans="2:2" ht="18" customHeight="1">
      <c r="B774" s="162"/>
    </row>
    <row r="775" spans="2:2" ht="18" customHeight="1">
      <c r="B775" s="162"/>
    </row>
    <row r="776" spans="2:2" ht="18" customHeight="1">
      <c r="B776" s="162"/>
    </row>
    <row r="777" spans="2:2" ht="18" customHeight="1">
      <c r="B777" s="162"/>
    </row>
    <row r="778" spans="2:2" ht="18" customHeight="1">
      <c r="B778" s="162"/>
    </row>
    <row r="779" spans="2:2" ht="18" customHeight="1">
      <c r="B779" s="162"/>
    </row>
    <row r="780" spans="2:2" ht="18" customHeight="1">
      <c r="B780" s="162"/>
    </row>
    <row r="781" spans="2:2" ht="18" customHeight="1">
      <c r="B781" s="162"/>
    </row>
    <row r="782" spans="2:2" ht="18" customHeight="1">
      <c r="B782" s="162"/>
    </row>
    <row r="783" spans="2:2" ht="18" customHeight="1">
      <c r="B783" s="162"/>
    </row>
    <row r="784" spans="2:2" ht="18" customHeight="1">
      <c r="B784" s="162"/>
    </row>
    <row r="785" spans="2:2" ht="18" customHeight="1">
      <c r="B785" s="162"/>
    </row>
    <row r="786" spans="2:2" ht="18" customHeight="1">
      <c r="B786" s="162"/>
    </row>
    <row r="787" spans="2:2" ht="18" customHeight="1">
      <c r="B787" s="162"/>
    </row>
    <row r="788" spans="2:2" ht="18" customHeight="1">
      <c r="B788" s="162"/>
    </row>
    <row r="789" spans="2:2" ht="18" customHeight="1">
      <c r="B789" s="162"/>
    </row>
    <row r="790" spans="2:2" ht="18" customHeight="1">
      <c r="B790" s="162"/>
    </row>
    <row r="791" spans="2:2" ht="18" customHeight="1">
      <c r="B791" s="162"/>
    </row>
    <row r="792" spans="2:2" ht="18" customHeight="1">
      <c r="B792" s="162"/>
    </row>
    <row r="793" spans="2:2" ht="18" customHeight="1">
      <c r="B793" s="162"/>
    </row>
    <row r="794" spans="2:2" ht="18" customHeight="1">
      <c r="B794" s="162"/>
    </row>
    <row r="795" spans="2:2" ht="18" customHeight="1">
      <c r="B795" s="162"/>
    </row>
    <row r="796" spans="2:2" ht="18" customHeight="1">
      <c r="B796" s="162"/>
    </row>
    <row r="797" spans="2:2" ht="18" customHeight="1">
      <c r="B797" s="162"/>
    </row>
    <row r="798" spans="2:2" ht="18" customHeight="1">
      <c r="B798" s="162"/>
    </row>
    <row r="799" spans="2:2" ht="18" customHeight="1">
      <c r="B799" s="162"/>
    </row>
    <row r="800" spans="2:2" ht="18" customHeight="1">
      <c r="B800" s="162"/>
    </row>
    <row r="801" spans="2:2" ht="18" customHeight="1">
      <c r="B801" s="162"/>
    </row>
    <row r="802" spans="2:2" ht="18" customHeight="1">
      <c r="B802" s="162"/>
    </row>
    <row r="803" spans="2:2" ht="18" customHeight="1">
      <c r="B803" s="162"/>
    </row>
    <row r="804" spans="2:2" ht="18" customHeight="1">
      <c r="B804" s="162"/>
    </row>
    <row r="805" spans="2:2" ht="18" customHeight="1">
      <c r="B805" s="162"/>
    </row>
    <row r="806" spans="2:2" ht="18" customHeight="1">
      <c r="B806" s="162"/>
    </row>
    <row r="807" spans="2:2" ht="18" customHeight="1">
      <c r="B807" s="162"/>
    </row>
    <row r="808" spans="2:2" ht="18" customHeight="1">
      <c r="B808" s="162"/>
    </row>
    <row r="809" spans="2:2" ht="18" customHeight="1">
      <c r="B809" s="162"/>
    </row>
    <row r="810" spans="2:2" ht="18" customHeight="1">
      <c r="B810" s="162"/>
    </row>
    <row r="811" spans="2:2" ht="18" customHeight="1">
      <c r="B811" s="162"/>
    </row>
    <row r="812" spans="2:2" ht="18" customHeight="1">
      <c r="B812" s="162"/>
    </row>
    <row r="813" spans="2:2" ht="18" customHeight="1">
      <c r="B813" s="162"/>
    </row>
    <row r="814" spans="2:2" ht="18" customHeight="1">
      <c r="B814" s="162"/>
    </row>
    <row r="815" spans="2:2" ht="18" customHeight="1">
      <c r="B815" s="162"/>
    </row>
    <row r="816" spans="2:2" ht="18" customHeight="1">
      <c r="B816" s="162"/>
    </row>
    <row r="817" spans="2:2" ht="18" customHeight="1">
      <c r="B817" s="162"/>
    </row>
    <row r="818" spans="2:2" ht="18" customHeight="1">
      <c r="B818" s="162"/>
    </row>
    <row r="819" spans="2:2" ht="18" customHeight="1">
      <c r="B819" s="162"/>
    </row>
    <row r="820" spans="2:2" ht="18" customHeight="1">
      <c r="B820" s="162"/>
    </row>
    <row r="821" spans="2:2" ht="18" customHeight="1">
      <c r="B821" s="162"/>
    </row>
    <row r="822" spans="2:2" ht="18" customHeight="1">
      <c r="B822" s="162"/>
    </row>
    <row r="823" spans="2:2" ht="18" customHeight="1">
      <c r="B823" s="162"/>
    </row>
    <row r="824" spans="2:2" ht="18" customHeight="1">
      <c r="B824" s="162"/>
    </row>
    <row r="825" spans="2:2" ht="18" customHeight="1">
      <c r="B825" s="162"/>
    </row>
    <row r="826" spans="2:2" ht="18" customHeight="1">
      <c r="B826" s="162"/>
    </row>
    <row r="827" spans="2:2" ht="18" customHeight="1">
      <c r="B827" s="162"/>
    </row>
    <row r="828" spans="2:2" ht="18" customHeight="1">
      <c r="B828" s="162"/>
    </row>
    <row r="829" spans="2:2" ht="18" customHeight="1">
      <c r="B829" s="162"/>
    </row>
    <row r="830" spans="2:2" ht="18" customHeight="1">
      <c r="B830" s="162"/>
    </row>
    <row r="831" spans="2:2" ht="18" customHeight="1">
      <c r="B831" s="162"/>
    </row>
    <row r="832" spans="2:2" ht="18" customHeight="1">
      <c r="B832" s="162"/>
    </row>
    <row r="833" spans="2:2" ht="18" customHeight="1">
      <c r="B833" s="162"/>
    </row>
    <row r="834" spans="2:2" ht="18" customHeight="1">
      <c r="B834" s="162"/>
    </row>
    <row r="835" spans="2:2" ht="18" customHeight="1">
      <c r="B835" s="162"/>
    </row>
    <row r="836" spans="2:2" ht="18" customHeight="1">
      <c r="B836" s="162"/>
    </row>
    <row r="837" spans="2:2" ht="18" customHeight="1">
      <c r="B837" s="162"/>
    </row>
    <row r="838" spans="2:2" ht="18" customHeight="1">
      <c r="B838" s="162"/>
    </row>
    <row r="839" spans="2:2" ht="18" customHeight="1">
      <c r="B839" s="162"/>
    </row>
    <row r="840" spans="2:2" ht="18" customHeight="1">
      <c r="B840" s="162"/>
    </row>
    <row r="841" spans="2:2" ht="18" customHeight="1">
      <c r="B841" s="162"/>
    </row>
    <row r="842" spans="2:2" ht="18" customHeight="1">
      <c r="B842" s="162"/>
    </row>
    <row r="843" spans="2:2" ht="18" customHeight="1">
      <c r="B843" s="162"/>
    </row>
    <row r="844" spans="2:2" ht="18" customHeight="1">
      <c r="B844" s="162"/>
    </row>
    <row r="845" spans="2:2" ht="18" customHeight="1">
      <c r="B845" s="162"/>
    </row>
    <row r="846" spans="2:2" ht="18" customHeight="1">
      <c r="B846" s="162"/>
    </row>
    <row r="847" spans="2:2" ht="18" customHeight="1">
      <c r="B847" s="162"/>
    </row>
    <row r="848" spans="2:2" ht="18" customHeight="1">
      <c r="B848" s="162"/>
    </row>
    <row r="849" spans="2:2" ht="18" customHeight="1">
      <c r="B849" s="162"/>
    </row>
    <row r="850" spans="2:2" ht="18" customHeight="1">
      <c r="B850" s="162"/>
    </row>
    <row r="851" spans="2:2" ht="18" customHeight="1">
      <c r="B851" s="162"/>
    </row>
    <row r="852" spans="2:2" ht="18" customHeight="1">
      <c r="B852" s="162"/>
    </row>
    <row r="853" spans="2:2" ht="18" customHeight="1">
      <c r="B853" s="162"/>
    </row>
    <row r="854" spans="2:2" ht="18" customHeight="1">
      <c r="B854" s="162"/>
    </row>
    <row r="855" spans="2:2" ht="18" customHeight="1">
      <c r="B855" s="162"/>
    </row>
    <row r="856" spans="2:2" ht="18" customHeight="1">
      <c r="B856" s="162"/>
    </row>
    <row r="857" spans="2:2" ht="18" customHeight="1">
      <c r="B857" s="162"/>
    </row>
    <row r="858" spans="2:2" ht="18" customHeight="1">
      <c r="B858" s="162"/>
    </row>
    <row r="859" spans="2:2" ht="18" customHeight="1">
      <c r="B859" s="162"/>
    </row>
    <row r="860" spans="2:2" ht="18" customHeight="1">
      <c r="B860" s="162"/>
    </row>
    <row r="861" spans="2:2" ht="18" customHeight="1">
      <c r="B861" s="162"/>
    </row>
    <row r="862" spans="2:2" ht="18" customHeight="1">
      <c r="B862" s="162"/>
    </row>
    <row r="863" spans="2:2" ht="18" customHeight="1">
      <c r="B863" s="162"/>
    </row>
    <row r="864" spans="2:2" ht="18" customHeight="1">
      <c r="B864" s="162"/>
    </row>
    <row r="865" spans="2:2" ht="18" customHeight="1">
      <c r="B865" s="162"/>
    </row>
    <row r="866" spans="2:2" ht="18" customHeight="1">
      <c r="B866" s="162"/>
    </row>
    <row r="867" spans="2:2" ht="18" customHeight="1">
      <c r="B867" s="162"/>
    </row>
    <row r="868" spans="2:2" ht="18" customHeight="1">
      <c r="B868" s="162"/>
    </row>
    <row r="869" spans="2:2" ht="18" customHeight="1">
      <c r="B869" s="162"/>
    </row>
    <row r="870" spans="2:2" ht="18" customHeight="1">
      <c r="B870" s="162"/>
    </row>
    <row r="871" spans="2:2" ht="18" customHeight="1">
      <c r="B871" s="162"/>
    </row>
    <row r="872" spans="2:2" ht="18" customHeight="1">
      <c r="B872" s="162"/>
    </row>
    <row r="873" spans="2:2" ht="18" customHeight="1">
      <c r="B873" s="162"/>
    </row>
    <row r="874" spans="2:2" ht="18" customHeight="1">
      <c r="B874" s="162"/>
    </row>
    <row r="875" spans="2:2" ht="18" customHeight="1">
      <c r="B875" s="162"/>
    </row>
    <row r="876" spans="2:2" ht="18" customHeight="1">
      <c r="B876" s="162"/>
    </row>
    <row r="877" spans="2:2" ht="18" customHeight="1">
      <c r="B877" s="162"/>
    </row>
    <row r="878" spans="2:2" ht="18" customHeight="1">
      <c r="B878" s="162"/>
    </row>
    <row r="879" spans="2:2" ht="18" customHeight="1">
      <c r="B879" s="162"/>
    </row>
    <row r="880" spans="2:2" ht="18" customHeight="1">
      <c r="B880" s="162"/>
    </row>
    <row r="881" spans="2:2" ht="18" customHeight="1">
      <c r="B881" s="162"/>
    </row>
    <row r="882" spans="2:2" ht="18" customHeight="1">
      <c r="B882" s="162"/>
    </row>
    <row r="883" spans="2:2" ht="18" customHeight="1">
      <c r="B883" s="162"/>
    </row>
    <row r="884" spans="2:2" ht="18" customHeight="1">
      <c r="B884" s="162"/>
    </row>
    <row r="885" spans="2:2" ht="18" customHeight="1">
      <c r="B885" s="162"/>
    </row>
    <row r="886" spans="2:2" ht="18" customHeight="1">
      <c r="B886" s="162"/>
    </row>
    <row r="887" spans="2:2" ht="18" customHeight="1">
      <c r="B887" s="162"/>
    </row>
    <row r="888" spans="2:2" ht="18" customHeight="1">
      <c r="B888" s="162"/>
    </row>
    <row r="889" spans="2:2" ht="18" customHeight="1">
      <c r="B889" s="162"/>
    </row>
    <row r="890" spans="2:2" ht="18" customHeight="1">
      <c r="B890" s="162"/>
    </row>
    <row r="891" spans="2:2" ht="18" customHeight="1">
      <c r="B891" s="162"/>
    </row>
    <row r="892" spans="2:2" ht="18" customHeight="1">
      <c r="B892" s="162"/>
    </row>
    <row r="893" spans="2:2" ht="18" customHeight="1">
      <c r="B893" s="162"/>
    </row>
    <row r="894" spans="2:2" ht="18" customHeight="1">
      <c r="B894" s="162"/>
    </row>
    <row r="895" spans="2:2" ht="18" customHeight="1">
      <c r="B895" s="162"/>
    </row>
    <row r="896" spans="2:2" ht="18" customHeight="1">
      <c r="B896" s="162"/>
    </row>
    <row r="897" spans="2:2" ht="18" customHeight="1">
      <c r="B897" s="162"/>
    </row>
    <row r="898" spans="2:2" ht="18" customHeight="1">
      <c r="B898" s="162"/>
    </row>
    <row r="899" spans="2:2" ht="18" customHeight="1">
      <c r="B899" s="162"/>
    </row>
    <row r="900" spans="2:2" ht="18" customHeight="1">
      <c r="B900" s="162"/>
    </row>
    <row r="901" spans="2:2" ht="18" customHeight="1">
      <c r="B901" s="162"/>
    </row>
    <row r="902" spans="2:2" ht="18" customHeight="1">
      <c r="B902" s="162"/>
    </row>
    <row r="903" spans="2:2" ht="18" customHeight="1">
      <c r="B903" s="162"/>
    </row>
    <row r="904" spans="2:2" ht="18" customHeight="1">
      <c r="B904" s="162"/>
    </row>
    <row r="905" spans="2:2" ht="18" customHeight="1">
      <c r="B905" s="162"/>
    </row>
    <row r="906" spans="2:2" ht="18" customHeight="1">
      <c r="B906" s="162"/>
    </row>
    <row r="907" spans="2:2" ht="18" customHeight="1">
      <c r="B907" s="162"/>
    </row>
    <row r="908" spans="2:2" ht="18" customHeight="1">
      <c r="B908" s="162"/>
    </row>
    <row r="909" spans="2:2" ht="18" customHeight="1">
      <c r="B909" s="162"/>
    </row>
    <row r="910" spans="2:2" ht="18" customHeight="1">
      <c r="B910" s="162"/>
    </row>
    <row r="911" spans="2:2" ht="18" customHeight="1">
      <c r="B911" s="162"/>
    </row>
    <row r="912" spans="2:2" ht="18" customHeight="1">
      <c r="B912" s="162"/>
    </row>
    <row r="913" spans="2:2" ht="18" customHeight="1">
      <c r="B913" s="162"/>
    </row>
    <row r="914" spans="2:2" ht="18" customHeight="1">
      <c r="B914" s="162"/>
    </row>
    <row r="915" spans="2:2" ht="18" customHeight="1">
      <c r="B915" s="162"/>
    </row>
    <row r="916" spans="2:2" ht="18" customHeight="1">
      <c r="B916" s="162"/>
    </row>
    <row r="917" spans="2:2" ht="18" customHeight="1">
      <c r="B917" s="162"/>
    </row>
    <row r="918" spans="2:2" ht="18" customHeight="1">
      <c r="B918" s="162"/>
    </row>
    <row r="919" spans="2:2" ht="18" customHeight="1">
      <c r="B919" s="162"/>
    </row>
    <row r="920" spans="2:2" ht="18" customHeight="1">
      <c r="B920" s="162"/>
    </row>
    <row r="921" spans="2:2" ht="18" customHeight="1">
      <c r="B921" s="162"/>
    </row>
    <row r="922" spans="2:2" ht="18" customHeight="1">
      <c r="B922" s="162"/>
    </row>
    <row r="923" spans="2:2" ht="18" customHeight="1">
      <c r="B923" s="162"/>
    </row>
    <row r="924" spans="2:2" ht="18" customHeight="1">
      <c r="B924" s="162"/>
    </row>
    <row r="925" spans="2:2" ht="18" customHeight="1">
      <c r="B925" s="162"/>
    </row>
    <row r="926" spans="2:2" ht="18" customHeight="1">
      <c r="B926" s="162"/>
    </row>
    <row r="927" spans="2:2" ht="18" customHeight="1">
      <c r="B927" s="162"/>
    </row>
    <row r="928" spans="2:2" ht="18" customHeight="1">
      <c r="B928" s="162"/>
    </row>
    <row r="929" spans="2:2" ht="18" customHeight="1">
      <c r="B929" s="162"/>
    </row>
    <row r="930" spans="2:2" ht="18" customHeight="1">
      <c r="B930" s="162"/>
    </row>
    <row r="931" spans="2:2" ht="18" customHeight="1">
      <c r="B931" s="162"/>
    </row>
    <row r="932" spans="2:2" ht="18" customHeight="1">
      <c r="B932" s="162"/>
    </row>
    <row r="933" spans="2:2" ht="18" customHeight="1">
      <c r="B933" s="162"/>
    </row>
    <row r="934" spans="2:2" ht="18" customHeight="1">
      <c r="B934" s="162"/>
    </row>
    <row r="935" spans="2:2" ht="18" customHeight="1">
      <c r="B935" s="162"/>
    </row>
    <row r="936" spans="2:2" ht="18" customHeight="1">
      <c r="B936" s="162"/>
    </row>
    <row r="937" spans="2:2" ht="18" customHeight="1">
      <c r="B937" s="162"/>
    </row>
    <row r="938" spans="2:2" ht="18" customHeight="1">
      <c r="B938" s="162"/>
    </row>
    <row r="939" spans="2:2" ht="18" customHeight="1">
      <c r="B939" s="162"/>
    </row>
    <row r="940" spans="2:2" ht="18" customHeight="1">
      <c r="B940" s="162"/>
    </row>
    <row r="941" spans="2:2" ht="18" customHeight="1">
      <c r="B941" s="162"/>
    </row>
    <row r="942" spans="2:2" ht="18" customHeight="1">
      <c r="B942" s="162"/>
    </row>
    <row r="943" spans="2:2" ht="18" customHeight="1">
      <c r="B943" s="162"/>
    </row>
    <row r="944" spans="2:2" ht="18" customHeight="1">
      <c r="B944" s="162"/>
    </row>
    <row r="945" spans="2:2" ht="18" customHeight="1">
      <c r="B945" s="162"/>
    </row>
    <row r="946" spans="2:2" ht="18" customHeight="1">
      <c r="B946" s="162"/>
    </row>
    <row r="947" spans="2:2" ht="18" customHeight="1">
      <c r="B947" s="162"/>
    </row>
    <row r="948" spans="2:2" ht="18" customHeight="1">
      <c r="B948" s="162"/>
    </row>
    <row r="949" spans="2:2" ht="18" customHeight="1">
      <c r="B949" s="162"/>
    </row>
    <row r="950" spans="2:2" ht="18" customHeight="1">
      <c r="B950" s="162"/>
    </row>
    <row r="951" spans="2:2" ht="18" customHeight="1">
      <c r="B951" s="162"/>
    </row>
    <row r="952" spans="2:2" ht="18" customHeight="1">
      <c r="B952" s="162"/>
    </row>
    <row r="953" spans="2:2" ht="18" customHeight="1">
      <c r="B953" s="162"/>
    </row>
    <row r="954" spans="2:2" ht="18" customHeight="1">
      <c r="B954" s="162"/>
    </row>
    <row r="955" spans="2:2" ht="18" customHeight="1">
      <c r="B955" s="162"/>
    </row>
    <row r="956" spans="2:2" ht="18" customHeight="1">
      <c r="B956" s="162"/>
    </row>
    <row r="957" spans="2:2" ht="18" customHeight="1">
      <c r="B957" s="162"/>
    </row>
    <row r="958" spans="2:2" ht="18" customHeight="1">
      <c r="B958" s="162"/>
    </row>
    <row r="959" spans="2:2" ht="18" customHeight="1">
      <c r="B959" s="162"/>
    </row>
    <row r="960" spans="2:2" ht="18" customHeight="1">
      <c r="B960" s="162"/>
    </row>
    <row r="961" spans="2:2" ht="18" customHeight="1">
      <c r="B961" s="162"/>
    </row>
    <row r="962" spans="2:2" ht="18" customHeight="1">
      <c r="B962" s="162"/>
    </row>
    <row r="963" spans="2:2" ht="18" customHeight="1">
      <c r="B963" s="162"/>
    </row>
    <row r="964" spans="2:2" ht="18" customHeight="1">
      <c r="B964" s="162"/>
    </row>
    <row r="965" spans="2:2" ht="18" customHeight="1">
      <c r="B965" s="162"/>
    </row>
    <row r="966" spans="2:2" ht="18" customHeight="1">
      <c r="B966" s="162"/>
    </row>
    <row r="967" spans="2:2" ht="18" customHeight="1">
      <c r="B967" s="162"/>
    </row>
    <row r="968" spans="2:2" ht="18" customHeight="1">
      <c r="B968" s="162"/>
    </row>
    <row r="969" spans="2:2" ht="18" customHeight="1">
      <c r="B969" s="162"/>
    </row>
    <row r="970" spans="2:2" ht="18" customHeight="1">
      <c r="B970" s="162"/>
    </row>
    <row r="971" spans="2:2" ht="18" customHeight="1">
      <c r="B971" s="162"/>
    </row>
    <row r="972" spans="2:2" ht="18" customHeight="1">
      <c r="B972" s="162"/>
    </row>
    <row r="973" spans="2:2" ht="18" customHeight="1">
      <c r="B973" s="162"/>
    </row>
    <row r="974" spans="2:2" ht="18" customHeight="1">
      <c r="B974" s="162"/>
    </row>
    <row r="975" spans="2:2" ht="18" customHeight="1">
      <c r="B975" s="162"/>
    </row>
    <row r="976" spans="2:2" ht="18" customHeight="1">
      <c r="B976" s="162"/>
    </row>
    <row r="977" spans="2:2" ht="18" customHeight="1">
      <c r="B977" s="162"/>
    </row>
    <row r="978" spans="2:2" ht="18" customHeight="1">
      <c r="B978" s="162"/>
    </row>
    <row r="979" spans="2:2" ht="18" customHeight="1">
      <c r="B979" s="162"/>
    </row>
    <row r="980" spans="2:2" ht="18" customHeight="1">
      <c r="B980" s="162"/>
    </row>
    <row r="981" spans="2:2" ht="18" customHeight="1">
      <c r="B981" s="162"/>
    </row>
    <row r="982" spans="2:2" ht="18" customHeight="1">
      <c r="B982" s="162"/>
    </row>
    <row r="983" spans="2:2" ht="18" customHeight="1">
      <c r="B983" s="162"/>
    </row>
    <row r="984" spans="2:2" ht="18" customHeight="1">
      <c r="B984" s="162"/>
    </row>
    <row r="985" spans="2:2" ht="18" customHeight="1">
      <c r="B985" s="162"/>
    </row>
    <row r="986" spans="2:2" ht="18" customHeight="1">
      <c r="B986" s="162"/>
    </row>
    <row r="987" spans="2:2" ht="18" customHeight="1">
      <c r="B987" s="162"/>
    </row>
    <row r="988" spans="2:2" ht="18" customHeight="1">
      <c r="B988" s="162"/>
    </row>
    <row r="989" spans="2:2" ht="18" customHeight="1">
      <c r="B989" s="162"/>
    </row>
    <row r="990" spans="2:2" ht="18" customHeight="1">
      <c r="B990" s="162"/>
    </row>
    <row r="991" spans="2:2" ht="18" customHeight="1">
      <c r="B991" s="162"/>
    </row>
    <row r="992" spans="2:2" ht="18" customHeight="1">
      <c r="B992" s="162"/>
    </row>
    <row r="993" spans="2:2" ht="18" customHeight="1">
      <c r="B993" s="162"/>
    </row>
    <row r="994" spans="2:2" ht="18" customHeight="1">
      <c r="B994" s="162"/>
    </row>
    <row r="995" spans="2:2" ht="18" customHeight="1">
      <c r="B995" s="162"/>
    </row>
    <row r="996" spans="2:2" ht="18" customHeight="1">
      <c r="B996" s="162"/>
    </row>
    <row r="997" spans="2:2" ht="18" customHeight="1">
      <c r="B997" s="162"/>
    </row>
    <row r="998" spans="2:2" ht="18" customHeight="1">
      <c r="B998" s="162"/>
    </row>
    <row r="999" spans="2:2" ht="18" customHeight="1">
      <c r="B999" s="162"/>
    </row>
    <row r="1000" spans="2:2" ht="18" customHeight="1">
      <c r="B1000" s="162"/>
    </row>
  </sheetData>
  <mergeCells count="4">
    <mergeCell ref="A1:C2"/>
    <mergeCell ref="A4:A12"/>
    <mergeCell ref="A13:A17"/>
    <mergeCell ref="A18:A22"/>
  </mergeCells>
  <phoneticPr fontId="55"/>
  <hyperlinks>
    <hyperlink ref="D4" r:id="rId1" xr:uid="{00000000-0004-0000-0400-000000000000}"/>
    <hyperlink ref="C15" r:id="rId2" xr:uid="{00000000-0004-0000-0400-000001000000}"/>
  </hyperlinks>
  <pageMargins left="0.7" right="0.7" top="0.75" bottom="0.75" header="0" footer="0"/>
  <pageSetup paperSize="9" orientation="portrait"/>
  <colBreaks count="1" manualBreakCount="1">
    <brk id="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>
      <selection activeCell="B2" sqref="B2"/>
    </sheetView>
  </sheetViews>
  <sheetFormatPr defaultColWidth="14.453125" defaultRowHeight="15" customHeight="1"/>
  <cols>
    <col min="1" max="2" width="8.7265625" customWidth="1"/>
    <col min="3" max="3" width="37.81640625" customWidth="1"/>
    <col min="4" max="26" width="8.7265625" customWidth="1"/>
  </cols>
  <sheetData>
    <row r="1" spans="2:2" ht="18" customHeight="1"/>
    <row r="2" spans="2:2" ht="18" customHeight="1">
      <c r="B2" s="131" t="s">
        <v>102</v>
      </c>
    </row>
    <row r="3" spans="2:2" ht="18" customHeight="1">
      <c r="B3" s="132" t="s">
        <v>103</v>
      </c>
    </row>
    <row r="4" spans="2:2" ht="18" customHeight="1">
      <c r="B4" s="133" t="s">
        <v>104</v>
      </c>
    </row>
    <row r="5" spans="2:2" ht="18" customHeight="1">
      <c r="B5" s="134"/>
    </row>
    <row r="6" spans="2:2" ht="18" customHeight="1">
      <c r="B6" s="313" t="s">
        <v>137</v>
      </c>
    </row>
    <row r="7" spans="2:2" ht="18" customHeight="1"/>
    <row r="8" spans="2:2" ht="18" customHeight="1"/>
    <row r="9" spans="2:2" ht="18" customHeight="1"/>
    <row r="10" spans="2:2" ht="18" customHeight="1"/>
    <row r="11" spans="2:2" ht="18" customHeight="1"/>
    <row r="12" spans="2:2" ht="18" customHeight="1"/>
    <row r="13" spans="2:2" ht="18" customHeight="1"/>
    <row r="14" spans="2:2" ht="18" customHeight="1"/>
    <row r="15" spans="2:2" ht="18" customHeight="1"/>
    <row r="16" spans="2: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55"/>
  <hyperlinks>
    <hyperlink ref="B4" r:id="rId1" xr:uid="{00000000-0004-0000-03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御見積書</vt:lpstr>
      <vt:lpstr>注文シート【開梱検査】</vt:lpstr>
      <vt:lpstr>注文シート【簡易検査】</vt:lpstr>
      <vt:lpstr>お客様情報【必ず記入ください。】</vt:lpstr>
      <vt:lpstr>オプションについて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羽邑仁宏</dc:creator>
  <cp:lastModifiedBy>仁宏 羽邑</cp:lastModifiedBy>
  <dcterms:created xsi:type="dcterms:W3CDTF">2026-02-24T09:47:25Z</dcterms:created>
  <dcterms:modified xsi:type="dcterms:W3CDTF">2026-02-24T09:47:25Z</dcterms:modified>
</cp:coreProperties>
</file>