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hamha\Desktop\精算書1106\"/>
    </mc:Choice>
  </mc:AlternateContent>
  <xr:revisionPtr revIDLastSave="0" documentId="8_{81138584-7A8E-47B5-8355-28CD04E6ED38}" xr6:coauthVersionLast="47" xr6:coauthVersionMax="47" xr10:uidLastSave="{00000000-0000-0000-0000-000000000000}"/>
  <bookViews>
    <workbookView xWindow="-110" yWindow="-110" windowWidth="19420" windowHeight="10420" xr2:uid="{00000000-000D-0000-FFFF-FFFF00000000}"/>
  </bookViews>
  <sheets>
    <sheet name="御見積書" sheetId="1" r:id="rId1"/>
    <sheet name="注文シート【開梱検査】" sheetId="2" r:id="rId2"/>
    <sheet name="注文シート【簡易検査】" sheetId="3" r:id="rId3"/>
    <sheet name="オプションについて" sheetId="5" r:id="rId4"/>
    <sheet name="お客様情報【必ず記入ください。】" sheetId="4" r:id="rId5"/>
  </sheets>
  <definedNames>
    <definedName name="_xlnm._FilterDatabase" localSheetId="1" hidden="1">注文シート【開梱検査】!$H$8:$M$10</definedName>
    <definedName name="_xlnm._FilterDatabase" localSheetId="2" hidden="1">注文シート【簡易検査】!$H$7:$M$9</definedName>
    <definedName name="_xlnm.Print_Area" localSheetId="4">お客様情報【必ず記入ください。】!$B$1:$E$23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1" l="1"/>
  <c r="U49" i="1" s="1"/>
  <c r="W25" i="1"/>
  <c r="O463" i="3"/>
  <c r="L463" i="3"/>
  <c r="O462" i="3"/>
  <c r="L462" i="3"/>
  <c r="O461" i="3"/>
  <c r="L461" i="3"/>
  <c r="O460" i="3"/>
  <c r="L460" i="3"/>
  <c r="O459" i="3"/>
  <c r="L459" i="3"/>
  <c r="O458" i="3"/>
  <c r="L458" i="3"/>
  <c r="O457" i="3"/>
  <c r="L457" i="3"/>
  <c r="O456" i="3"/>
  <c r="O464" i="3" s="1"/>
  <c r="P456" i="3" s="1"/>
  <c r="L456" i="3"/>
  <c r="O22" i="3"/>
  <c r="L22" i="3"/>
  <c r="O21" i="3"/>
  <c r="L21" i="3"/>
  <c r="O20" i="3"/>
  <c r="L20" i="3"/>
  <c r="O19" i="3"/>
  <c r="L19" i="3"/>
  <c r="O18" i="3"/>
  <c r="L18" i="3"/>
  <c r="O17" i="3"/>
  <c r="L17" i="3"/>
  <c r="O16" i="3"/>
  <c r="L16" i="3"/>
  <c r="O15" i="3"/>
  <c r="L15" i="3"/>
  <c r="L23" i="3" s="1"/>
  <c r="AE19" i="1"/>
  <c r="AE21" i="1"/>
  <c r="AE23" i="1"/>
  <c r="AE17" i="1"/>
  <c r="AE25" i="1" s="1"/>
  <c r="L464" i="3" l="1"/>
  <c r="V476" i="3"/>
  <c r="U476" i="3"/>
  <c r="R476" i="3"/>
  <c r="Q476" i="3"/>
  <c r="O472" i="3"/>
  <c r="L472" i="3"/>
  <c r="O471" i="3"/>
  <c r="L471" i="3"/>
  <c r="O470" i="3"/>
  <c r="L470" i="3"/>
  <c r="O469" i="3"/>
  <c r="L469" i="3"/>
  <c r="O468" i="3"/>
  <c r="L468" i="3"/>
  <c r="O467" i="3"/>
  <c r="L467" i="3"/>
  <c r="O466" i="3"/>
  <c r="L466" i="3"/>
  <c r="O465" i="3"/>
  <c r="L465" i="3"/>
  <c r="O454" i="3"/>
  <c r="L454" i="3"/>
  <c r="O453" i="3"/>
  <c r="L453" i="3"/>
  <c r="O452" i="3"/>
  <c r="L452" i="3"/>
  <c r="O451" i="3"/>
  <c r="L451" i="3"/>
  <c r="O450" i="3"/>
  <c r="L450" i="3"/>
  <c r="O449" i="3"/>
  <c r="L449" i="3"/>
  <c r="O448" i="3"/>
  <c r="L448" i="3"/>
  <c r="O447" i="3"/>
  <c r="O455" i="3" s="1"/>
  <c r="P447" i="3" s="1"/>
  <c r="L447" i="3"/>
  <c r="L455" i="3" s="1"/>
  <c r="O445" i="3"/>
  <c r="L445" i="3"/>
  <c r="O444" i="3"/>
  <c r="L444" i="3"/>
  <c r="O443" i="3"/>
  <c r="L443" i="3"/>
  <c r="O442" i="3"/>
  <c r="L442" i="3"/>
  <c r="O441" i="3"/>
  <c r="L441" i="3"/>
  <c r="O440" i="3"/>
  <c r="L440" i="3"/>
  <c r="O439" i="3"/>
  <c r="L439" i="3"/>
  <c r="O438" i="3"/>
  <c r="O446" i="3" s="1"/>
  <c r="P438" i="3" s="1"/>
  <c r="L438" i="3"/>
  <c r="L446" i="3" s="1"/>
  <c r="O436" i="3"/>
  <c r="L436" i="3"/>
  <c r="O435" i="3"/>
  <c r="L435" i="3"/>
  <c r="O434" i="3"/>
  <c r="L434" i="3"/>
  <c r="O433" i="3"/>
  <c r="L433" i="3"/>
  <c r="O432" i="3"/>
  <c r="L432" i="3"/>
  <c r="O431" i="3"/>
  <c r="L431" i="3"/>
  <c r="O430" i="3"/>
  <c r="L430" i="3"/>
  <c r="O429" i="3"/>
  <c r="O437" i="3" s="1"/>
  <c r="P429" i="3" s="1"/>
  <c r="L429" i="3"/>
  <c r="O427" i="3"/>
  <c r="L427" i="3"/>
  <c r="O426" i="3"/>
  <c r="L426" i="3"/>
  <c r="O425" i="3"/>
  <c r="L425" i="3"/>
  <c r="O424" i="3"/>
  <c r="L424" i="3"/>
  <c r="O423" i="3"/>
  <c r="L423" i="3"/>
  <c r="O422" i="3"/>
  <c r="L422" i="3"/>
  <c r="O421" i="3"/>
  <c r="L421" i="3"/>
  <c r="O420" i="3"/>
  <c r="O428" i="3" s="1"/>
  <c r="P420" i="3" s="1"/>
  <c r="L420" i="3"/>
  <c r="L428" i="3" s="1"/>
  <c r="O418" i="3"/>
  <c r="L418" i="3"/>
  <c r="O417" i="3"/>
  <c r="L417" i="3"/>
  <c r="O416" i="3"/>
  <c r="L416" i="3"/>
  <c r="O415" i="3"/>
  <c r="L415" i="3"/>
  <c r="O414" i="3"/>
  <c r="L414" i="3"/>
  <c r="O413" i="3"/>
  <c r="L413" i="3"/>
  <c r="O412" i="3"/>
  <c r="L412" i="3"/>
  <c r="O411" i="3"/>
  <c r="O419" i="3" s="1"/>
  <c r="P411" i="3" s="1"/>
  <c r="L411" i="3"/>
  <c r="O409" i="3"/>
  <c r="L409" i="3"/>
  <c r="O408" i="3"/>
  <c r="L408" i="3"/>
  <c r="O407" i="3"/>
  <c r="L407" i="3"/>
  <c r="O406" i="3"/>
  <c r="L406" i="3"/>
  <c r="O405" i="3"/>
  <c r="L405" i="3"/>
  <c r="O404" i="3"/>
  <c r="L404" i="3"/>
  <c r="O403" i="3"/>
  <c r="L403" i="3"/>
  <c r="O402" i="3"/>
  <c r="O410" i="3" s="1"/>
  <c r="P402" i="3" s="1"/>
  <c r="L402" i="3"/>
  <c r="O400" i="3"/>
  <c r="L400" i="3"/>
  <c r="O399" i="3"/>
  <c r="L399" i="3"/>
  <c r="O398" i="3"/>
  <c r="L398" i="3"/>
  <c r="O397" i="3"/>
  <c r="L397" i="3"/>
  <c r="O396" i="3"/>
  <c r="L396" i="3"/>
  <c r="O395" i="3"/>
  <c r="L395" i="3"/>
  <c r="O394" i="3"/>
  <c r="L394" i="3"/>
  <c r="O393" i="3"/>
  <c r="O401" i="3" s="1"/>
  <c r="P393" i="3" s="1"/>
  <c r="L393" i="3"/>
  <c r="L401" i="3" s="1"/>
  <c r="O391" i="3"/>
  <c r="L391" i="3"/>
  <c r="O390" i="3"/>
  <c r="L390" i="3"/>
  <c r="O389" i="3"/>
  <c r="L389" i="3"/>
  <c r="O388" i="3"/>
  <c r="L388" i="3"/>
  <c r="O387" i="3"/>
  <c r="L387" i="3"/>
  <c r="O386" i="3"/>
  <c r="L386" i="3"/>
  <c r="O385" i="3"/>
  <c r="L385" i="3"/>
  <c r="O384" i="3"/>
  <c r="O392" i="3" s="1"/>
  <c r="P384" i="3" s="1"/>
  <c r="L384" i="3"/>
  <c r="O382" i="3"/>
  <c r="L382" i="3"/>
  <c r="O381" i="3"/>
  <c r="L381" i="3"/>
  <c r="O380" i="3"/>
  <c r="L380" i="3"/>
  <c r="O379" i="3"/>
  <c r="L379" i="3"/>
  <c r="O378" i="3"/>
  <c r="L378" i="3"/>
  <c r="O377" i="3"/>
  <c r="L377" i="3"/>
  <c r="O376" i="3"/>
  <c r="L376" i="3"/>
  <c r="O375" i="3"/>
  <c r="O383" i="3" s="1"/>
  <c r="P375" i="3" s="1"/>
  <c r="L375" i="3"/>
  <c r="L383" i="3" s="1"/>
  <c r="O373" i="3"/>
  <c r="L373" i="3"/>
  <c r="O372" i="3"/>
  <c r="L372" i="3"/>
  <c r="O371" i="3"/>
  <c r="L371" i="3"/>
  <c r="O370" i="3"/>
  <c r="L370" i="3"/>
  <c r="O369" i="3"/>
  <c r="L369" i="3"/>
  <c r="O368" i="3"/>
  <c r="L368" i="3"/>
  <c r="O367" i="3"/>
  <c r="L367" i="3"/>
  <c r="O366" i="3"/>
  <c r="O374" i="3" s="1"/>
  <c r="P366" i="3" s="1"/>
  <c r="L366" i="3"/>
  <c r="O364" i="3"/>
  <c r="L364" i="3"/>
  <c r="O363" i="3"/>
  <c r="L363" i="3"/>
  <c r="O362" i="3"/>
  <c r="L362" i="3"/>
  <c r="O361" i="3"/>
  <c r="L361" i="3"/>
  <c r="O360" i="3"/>
  <c r="L360" i="3"/>
  <c r="O359" i="3"/>
  <c r="L359" i="3"/>
  <c r="O358" i="3"/>
  <c r="L358" i="3"/>
  <c r="O357" i="3"/>
  <c r="O365" i="3" s="1"/>
  <c r="P357" i="3" s="1"/>
  <c r="L357" i="3"/>
  <c r="L365" i="3" s="1"/>
  <c r="O355" i="3"/>
  <c r="L355" i="3"/>
  <c r="O354" i="3"/>
  <c r="L354" i="3"/>
  <c r="O353" i="3"/>
  <c r="L353" i="3"/>
  <c r="O352" i="3"/>
  <c r="L352" i="3"/>
  <c r="O351" i="3"/>
  <c r="L351" i="3"/>
  <c r="O350" i="3"/>
  <c r="L350" i="3"/>
  <c r="O349" i="3"/>
  <c r="L349" i="3"/>
  <c r="O348" i="3"/>
  <c r="O356" i="3" s="1"/>
  <c r="P348" i="3" s="1"/>
  <c r="L348" i="3"/>
  <c r="O346" i="3"/>
  <c r="L346" i="3"/>
  <c r="O345" i="3"/>
  <c r="L345" i="3"/>
  <c r="O344" i="3"/>
  <c r="L344" i="3"/>
  <c r="O343" i="3"/>
  <c r="L343" i="3"/>
  <c r="O342" i="3"/>
  <c r="L342" i="3"/>
  <c r="O341" i="3"/>
  <c r="L341" i="3"/>
  <c r="O340" i="3"/>
  <c r="L340" i="3"/>
  <c r="O339" i="3"/>
  <c r="O347" i="3" s="1"/>
  <c r="P339" i="3" s="1"/>
  <c r="L339" i="3"/>
  <c r="O337" i="3"/>
  <c r="L337" i="3"/>
  <c r="O336" i="3"/>
  <c r="L336" i="3"/>
  <c r="O335" i="3"/>
  <c r="L335" i="3"/>
  <c r="O334" i="3"/>
  <c r="L334" i="3"/>
  <c r="O333" i="3"/>
  <c r="L333" i="3"/>
  <c r="O332" i="3"/>
  <c r="L332" i="3"/>
  <c r="O331" i="3"/>
  <c r="L331" i="3"/>
  <c r="O330" i="3"/>
  <c r="O338" i="3" s="1"/>
  <c r="P330" i="3" s="1"/>
  <c r="L330" i="3"/>
  <c r="O328" i="3"/>
  <c r="L328" i="3"/>
  <c r="O327" i="3"/>
  <c r="L327" i="3"/>
  <c r="O326" i="3"/>
  <c r="L326" i="3"/>
  <c r="O325" i="3"/>
  <c r="L325" i="3"/>
  <c r="O324" i="3"/>
  <c r="L324" i="3"/>
  <c r="O323" i="3"/>
  <c r="L323" i="3"/>
  <c r="O322" i="3"/>
  <c r="L322" i="3"/>
  <c r="O321" i="3"/>
  <c r="O329" i="3" s="1"/>
  <c r="P321" i="3" s="1"/>
  <c r="L321" i="3"/>
  <c r="L329" i="3" s="1"/>
  <c r="O319" i="3"/>
  <c r="L319" i="3"/>
  <c r="O318" i="3"/>
  <c r="L318" i="3"/>
  <c r="O317" i="3"/>
  <c r="L317" i="3"/>
  <c r="O316" i="3"/>
  <c r="L316" i="3"/>
  <c r="O315" i="3"/>
  <c r="L315" i="3"/>
  <c r="O314" i="3"/>
  <c r="L314" i="3"/>
  <c r="O313" i="3"/>
  <c r="L313" i="3"/>
  <c r="O312" i="3"/>
  <c r="O320" i="3" s="1"/>
  <c r="P312" i="3" s="1"/>
  <c r="L312" i="3"/>
  <c r="L320" i="3" s="1"/>
  <c r="O310" i="3"/>
  <c r="L310" i="3"/>
  <c r="O309" i="3"/>
  <c r="L309" i="3"/>
  <c r="O308" i="3"/>
  <c r="L308" i="3"/>
  <c r="O307" i="3"/>
  <c r="L307" i="3"/>
  <c r="O306" i="3"/>
  <c r="L306" i="3"/>
  <c r="O305" i="3"/>
  <c r="L305" i="3"/>
  <c r="O304" i="3"/>
  <c r="L304" i="3"/>
  <c r="O303" i="3"/>
  <c r="L303" i="3"/>
  <c r="O301" i="3"/>
  <c r="L301" i="3"/>
  <c r="O300" i="3"/>
  <c r="L300" i="3"/>
  <c r="O299" i="3"/>
  <c r="L299" i="3"/>
  <c r="O298" i="3"/>
  <c r="L298" i="3"/>
  <c r="O297" i="3"/>
  <c r="L297" i="3"/>
  <c r="O296" i="3"/>
  <c r="L296" i="3"/>
  <c r="O295" i="3"/>
  <c r="L295" i="3"/>
  <c r="O294" i="3"/>
  <c r="O302" i="3" s="1"/>
  <c r="P294" i="3" s="1"/>
  <c r="L294" i="3"/>
  <c r="L302" i="3" s="1"/>
  <c r="O292" i="3"/>
  <c r="L292" i="3"/>
  <c r="O291" i="3"/>
  <c r="L291" i="3"/>
  <c r="O290" i="3"/>
  <c r="L290" i="3"/>
  <c r="O289" i="3"/>
  <c r="L289" i="3"/>
  <c r="O288" i="3"/>
  <c r="L288" i="3"/>
  <c r="O287" i="3"/>
  <c r="L287" i="3"/>
  <c r="O286" i="3"/>
  <c r="L286" i="3"/>
  <c r="O285" i="3"/>
  <c r="L285" i="3"/>
  <c r="L293" i="3" s="1"/>
  <c r="O283" i="3"/>
  <c r="L283" i="3"/>
  <c r="O282" i="3"/>
  <c r="L282" i="3"/>
  <c r="O281" i="3"/>
  <c r="L281" i="3"/>
  <c r="O280" i="3"/>
  <c r="L280" i="3"/>
  <c r="O279" i="3"/>
  <c r="L279" i="3"/>
  <c r="O278" i="3"/>
  <c r="L278" i="3"/>
  <c r="O277" i="3"/>
  <c r="L277" i="3"/>
  <c r="O276" i="3"/>
  <c r="O284" i="3" s="1"/>
  <c r="P276" i="3" s="1"/>
  <c r="L276" i="3"/>
  <c r="L284" i="3" s="1"/>
  <c r="O274" i="3"/>
  <c r="L274" i="3"/>
  <c r="O273" i="3"/>
  <c r="L273" i="3"/>
  <c r="O272" i="3"/>
  <c r="L272" i="3"/>
  <c r="O271" i="3"/>
  <c r="L271" i="3"/>
  <c r="O270" i="3"/>
  <c r="L270" i="3"/>
  <c r="O269" i="3"/>
  <c r="L269" i="3"/>
  <c r="O268" i="3"/>
  <c r="L268" i="3"/>
  <c r="O267" i="3"/>
  <c r="O275" i="3" s="1"/>
  <c r="P267" i="3" s="1"/>
  <c r="L267" i="3"/>
  <c r="L275" i="3" s="1"/>
  <c r="O265" i="3"/>
  <c r="L265" i="3"/>
  <c r="O264" i="3"/>
  <c r="L264" i="3"/>
  <c r="O263" i="3"/>
  <c r="L263" i="3"/>
  <c r="O262" i="3"/>
  <c r="L262" i="3"/>
  <c r="O261" i="3"/>
  <c r="L261" i="3"/>
  <c r="O260" i="3"/>
  <c r="L260" i="3"/>
  <c r="O259" i="3"/>
  <c r="L259" i="3"/>
  <c r="O258" i="3"/>
  <c r="L258" i="3"/>
  <c r="L266" i="3" s="1"/>
  <c r="O256" i="3"/>
  <c r="L256" i="3"/>
  <c r="O255" i="3"/>
  <c r="L255" i="3"/>
  <c r="O254" i="3"/>
  <c r="L254" i="3"/>
  <c r="O253" i="3"/>
  <c r="L253" i="3"/>
  <c r="O252" i="3"/>
  <c r="L252" i="3"/>
  <c r="O251" i="3"/>
  <c r="L251" i="3"/>
  <c r="O250" i="3"/>
  <c r="L250" i="3"/>
  <c r="O249" i="3"/>
  <c r="L249" i="3"/>
  <c r="L257" i="3" s="1"/>
  <c r="O247" i="3"/>
  <c r="L247" i="3"/>
  <c r="O246" i="3"/>
  <c r="L246" i="3"/>
  <c r="O245" i="3"/>
  <c r="L245" i="3"/>
  <c r="O244" i="3"/>
  <c r="L244" i="3"/>
  <c r="O243" i="3"/>
  <c r="L243" i="3"/>
  <c r="O242" i="3"/>
  <c r="L242" i="3"/>
  <c r="O241" i="3"/>
  <c r="L241" i="3"/>
  <c r="O240" i="3"/>
  <c r="L240" i="3"/>
  <c r="L248" i="3" s="1"/>
  <c r="O238" i="3"/>
  <c r="L238" i="3"/>
  <c r="O237" i="3"/>
  <c r="L237" i="3"/>
  <c r="O236" i="3"/>
  <c r="L236" i="3"/>
  <c r="O235" i="3"/>
  <c r="L235" i="3"/>
  <c r="O234" i="3"/>
  <c r="L234" i="3"/>
  <c r="O233" i="3"/>
  <c r="L233" i="3"/>
  <c r="O232" i="3"/>
  <c r="L232" i="3"/>
  <c r="O231" i="3"/>
  <c r="O239" i="3" s="1"/>
  <c r="P231" i="3" s="1"/>
  <c r="L231" i="3"/>
  <c r="O229" i="3"/>
  <c r="L229" i="3"/>
  <c r="O228" i="3"/>
  <c r="L228" i="3"/>
  <c r="O227" i="3"/>
  <c r="L227" i="3"/>
  <c r="O226" i="3"/>
  <c r="L226" i="3"/>
  <c r="O225" i="3"/>
  <c r="L225" i="3"/>
  <c r="O224" i="3"/>
  <c r="L224" i="3"/>
  <c r="O223" i="3"/>
  <c r="L223" i="3"/>
  <c r="O222" i="3"/>
  <c r="O230" i="3" s="1"/>
  <c r="P222" i="3" s="1"/>
  <c r="L222" i="3"/>
  <c r="L230" i="3" s="1"/>
  <c r="O220" i="3"/>
  <c r="L220" i="3"/>
  <c r="O219" i="3"/>
  <c r="L219" i="3"/>
  <c r="O218" i="3"/>
  <c r="L218" i="3"/>
  <c r="O217" i="3"/>
  <c r="L217" i="3"/>
  <c r="O216" i="3"/>
  <c r="L216" i="3"/>
  <c r="O215" i="3"/>
  <c r="L215" i="3"/>
  <c r="O214" i="3"/>
  <c r="L214" i="3"/>
  <c r="O213" i="3"/>
  <c r="O221" i="3" s="1"/>
  <c r="P213" i="3" s="1"/>
  <c r="L213" i="3"/>
  <c r="L221" i="3" s="1"/>
  <c r="O211" i="3"/>
  <c r="L211" i="3"/>
  <c r="O210" i="3"/>
  <c r="L210" i="3"/>
  <c r="O209" i="3"/>
  <c r="L209" i="3"/>
  <c r="O208" i="3"/>
  <c r="L208" i="3"/>
  <c r="O207" i="3"/>
  <c r="L207" i="3"/>
  <c r="O206" i="3"/>
  <c r="L206" i="3"/>
  <c r="O205" i="3"/>
  <c r="L205" i="3"/>
  <c r="O204" i="3"/>
  <c r="O212" i="3" s="1"/>
  <c r="P204" i="3" s="1"/>
  <c r="L204" i="3"/>
  <c r="O202" i="3"/>
  <c r="L202" i="3"/>
  <c r="O201" i="3"/>
  <c r="L201" i="3"/>
  <c r="O200" i="3"/>
  <c r="L200" i="3"/>
  <c r="O199" i="3"/>
  <c r="L199" i="3"/>
  <c r="O198" i="3"/>
  <c r="L198" i="3"/>
  <c r="O197" i="3"/>
  <c r="L197" i="3"/>
  <c r="O196" i="3"/>
  <c r="L196" i="3"/>
  <c r="O195" i="3"/>
  <c r="O203" i="3" s="1"/>
  <c r="P195" i="3" s="1"/>
  <c r="L195" i="3"/>
  <c r="L203" i="3" s="1"/>
  <c r="O193" i="3"/>
  <c r="L193" i="3"/>
  <c r="O192" i="3"/>
  <c r="L192" i="3"/>
  <c r="O191" i="3"/>
  <c r="L191" i="3"/>
  <c r="O190" i="3"/>
  <c r="L190" i="3"/>
  <c r="O189" i="3"/>
  <c r="L189" i="3"/>
  <c r="O188" i="3"/>
  <c r="L188" i="3"/>
  <c r="O187" i="3"/>
  <c r="L187" i="3"/>
  <c r="O186" i="3"/>
  <c r="O194" i="3" s="1"/>
  <c r="P186" i="3" s="1"/>
  <c r="L186" i="3"/>
  <c r="L194" i="3" s="1"/>
  <c r="O184" i="3"/>
  <c r="L184" i="3"/>
  <c r="O183" i="3"/>
  <c r="L183" i="3"/>
  <c r="O182" i="3"/>
  <c r="L182" i="3"/>
  <c r="O181" i="3"/>
  <c r="L181" i="3"/>
  <c r="O180" i="3"/>
  <c r="L180" i="3"/>
  <c r="O179" i="3"/>
  <c r="L179" i="3"/>
  <c r="O178" i="3"/>
  <c r="L178" i="3"/>
  <c r="O177" i="3"/>
  <c r="O185" i="3" s="1"/>
  <c r="P177" i="3" s="1"/>
  <c r="L177" i="3"/>
  <c r="L185" i="3" s="1"/>
  <c r="O175" i="3"/>
  <c r="L175" i="3"/>
  <c r="O174" i="3"/>
  <c r="L174" i="3"/>
  <c r="O173" i="3"/>
  <c r="L173" i="3"/>
  <c r="O172" i="3"/>
  <c r="L172" i="3"/>
  <c r="O171" i="3"/>
  <c r="L171" i="3"/>
  <c r="O170" i="3"/>
  <c r="L170" i="3"/>
  <c r="O169" i="3"/>
  <c r="L169" i="3"/>
  <c r="O168" i="3"/>
  <c r="O176" i="3" s="1"/>
  <c r="P168" i="3" s="1"/>
  <c r="L168" i="3"/>
  <c r="O166" i="3"/>
  <c r="L166" i="3"/>
  <c r="O165" i="3"/>
  <c r="L165" i="3"/>
  <c r="O164" i="3"/>
  <c r="L164" i="3"/>
  <c r="O163" i="3"/>
  <c r="L163" i="3"/>
  <c r="O162" i="3"/>
  <c r="L162" i="3"/>
  <c r="O161" i="3"/>
  <c r="L161" i="3"/>
  <c r="O160" i="3"/>
  <c r="L160" i="3"/>
  <c r="O159" i="3"/>
  <c r="L159" i="3"/>
  <c r="O157" i="3"/>
  <c r="L157" i="3"/>
  <c r="O156" i="3"/>
  <c r="L156" i="3"/>
  <c r="O155" i="3"/>
  <c r="L155" i="3"/>
  <c r="O154" i="3"/>
  <c r="L154" i="3"/>
  <c r="O153" i="3"/>
  <c r="L153" i="3"/>
  <c r="O152" i="3"/>
  <c r="L152" i="3"/>
  <c r="O151" i="3"/>
  <c r="L151" i="3"/>
  <c r="O150" i="3"/>
  <c r="O158" i="3" s="1"/>
  <c r="P150" i="3" s="1"/>
  <c r="L150" i="3"/>
  <c r="O148" i="3"/>
  <c r="L148" i="3"/>
  <c r="O147" i="3"/>
  <c r="L147" i="3"/>
  <c r="O146" i="3"/>
  <c r="L146" i="3"/>
  <c r="O145" i="3"/>
  <c r="L145" i="3"/>
  <c r="O144" i="3"/>
  <c r="L144" i="3"/>
  <c r="O143" i="3"/>
  <c r="L143" i="3"/>
  <c r="O142" i="3"/>
  <c r="L142" i="3"/>
  <c r="O141" i="3"/>
  <c r="O149" i="3" s="1"/>
  <c r="P141" i="3" s="1"/>
  <c r="L141" i="3"/>
  <c r="L149" i="3" s="1"/>
  <c r="O139" i="3"/>
  <c r="L139" i="3"/>
  <c r="O138" i="3"/>
  <c r="L138" i="3"/>
  <c r="O137" i="3"/>
  <c r="L137" i="3"/>
  <c r="O136" i="3"/>
  <c r="L136" i="3"/>
  <c r="O135" i="3"/>
  <c r="L135" i="3"/>
  <c r="O134" i="3"/>
  <c r="L134" i="3"/>
  <c r="O133" i="3"/>
  <c r="L133" i="3"/>
  <c r="O132" i="3"/>
  <c r="L132" i="3"/>
  <c r="L140" i="3" s="1"/>
  <c r="O130" i="3"/>
  <c r="L130" i="3"/>
  <c r="O129" i="3"/>
  <c r="L129" i="3"/>
  <c r="O128" i="3"/>
  <c r="L128" i="3"/>
  <c r="O127" i="3"/>
  <c r="L127" i="3"/>
  <c r="O126" i="3"/>
  <c r="L126" i="3"/>
  <c r="O125" i="3"/>
  <c r="L125" i="3"/>
  <c r="O124" i="3"/>
  <c r="L124" i="3"/>
  <c r="O123" i="3"/>
  <c r="L123" i="3"/>
  <c r="L131" i="3" s="1"/>
  <c r="O121" i="3"/>
  <c r="L121" i="3"/>
  <c r="O120" i="3"/>
  <c r="L120" i="3"/>
  <c r="O119" i="3"/>
  <c r="L119" i="3"/>
  <c r="O118" i="3"/>
  <c r="L118" i="3"/>
  <c r="O117" i="3"/>
  <c r="L117" i="3"/>
  <c r="O116" i="3"/>
  <c r="L116" i="3"/>
  <c r="O115" i="3"/>
  <c r="L115" i="3"/>
  <c r="O114" i="3"/>
  <c r="O122" i="3" s="1"/>
  <c r="P114" i="3" s="1"/>
  <c r="L114" i="3"/>
  <c r="O112" i="3"/>
  <c r="L112" i="3"/>
  <c r="O111" i="3"/>
  <c r="L111" i="3"/>
  <c r="O110" i="3"/>
  <c r="L110" i="3"/>
  <c r="O109" i="3"/>
  <c r="L109" i="3"/>
  <c r="O108" i="3"/>
  <c r="L108" i="3"/>
  <c r="O107" i="3"/>
  <c r="L107" i="3"/>
  <c r="O106" i="3"/>
  <c r="L106" i="3"/>
  <c r="O105" i="3"/>
  <c r="O113" i="3" s="1"/>
  <c r="P105" i="3" s="1"/>
  <c r="L105" i="3"/>
  <c r="L113" i="3" s="1"/>
  <c r="O103" i="3"/>
  <c r="L103" i="3"/>
  <c r="O102" i="3"/>
  <c r="L102" i="3"/>
  <c r="O101" i="3"/>
  <c r="L101" i="3"/>
  <c r="O100" i="3"/>
  <c r="L100" i="3"/>
  <c r="O99" i="3"/>
  <c r="L99" i="3"/>
  <c r="O98" i="3"/>
  <c r="L98" i="3"/>
  <c r="O97" i="3"/>
  <c r="L97" i="3"/>
  <c r="O96" i="3"/>
  <c r="O104" i="3" s="1"/>
  <c r="P96" i="3" s="1"/>
  <c r="L96" i="3"/>
  <c r="O94" i="3"/>
  <c r="L94" i="3"/>
  <c r="O93" i="3"/>
  <c r="L93" i="3"/>
  <c r="O92" i="3"/>
  <c r="L92" i="3"/>
  <c r="O91" i="3"/>
  <c r="L91" i="3"/>
  <c r="O90" i="3"/>
  <c r="L90" i="3"/>
  <c r="O89" i="3"/>
  <c r="L89" i="3"/>
  <c r="O88" i="3"/>
  <c r="L88" i="3"/>
  <c r="O87" i="3"/>
  <c r="L87" i="3"/>
  <c r="L95" i="3" s="1"/>
  <c r="O85" i="3"/>
  <c r="L85" i="3"/>
  <c r="O84" i="3"/>
  <c r="L84" i="3"/>
  <c r="O83" i="3"/>
  <c r="L83" i="3"/>
  <c r="O82" i="3"/>
  <c r="L82" i="3"/>
  <c r="O81" i="3"/>
  <c r="L81" i="3"/>
  <c r="O80" i="3"/>
  <c r="L80" i="3"/>
  <c r="O79" i="3"/>
  <c r="L79" i="3"/>
  <c r="O78" i="3"/>
  <c r="L78" i="3"/>
  <c r="O76" i="3"/>
  <c r="L76" i="3"/>
  <c r="O75" i="3"/>
  <c r="L75" i="3"/>
  <c r="O74" i="3"/>
  <c r="L74" i="3"/>
  <c r="O73" i="3"/>
  <c r="L73" i="3"/>
  <c r="O72" i="3"/>
  <c r="L72" i="3"/>
  <c r="O71" i="3"/>
  <c r="L71" i="3"/>
  <c r="O70" i="3"/>
  <c r="L70" i="3"/>
  <c r="O69" i="3"/>
  <c r="O77" i="3" s="1"/>
  <c r="P69" i="3" s="1"/>
  <c r="L69" i="3"/>
  <c r="O67" i="3"/>
  <c r="L67" i="3"/>
  <c r="O66" i="3"/>
  <c r="L66" i="3"/>
  <c r="O65" i="3"/>
  <c r="L65" i="3"/>
  <c r="O64" i="3"/>
  <c r="L64" i="3"/>
  <c r="O63" i="3"/>
  <c r="L63" i="3"/>
  <c r="O62" i="3"/>
  <c r="L62" i="3"/>
  <c r="O61" i="3"/>
  <c r="L61" i="3"/>
  <c r="O60" i="3"/>
  <c r="O68" i="3" s="1"/>
  <c r="P60" i="3" s="1"/>
  <c r="L60" i="3"/>
  <c r="L68" i="3" s="1"/>
  <c r="O58" i="3"/>
  <c r="L58" i="3"/>
  <c r="O57" i="3"/>
  <c r="L57" i="3"/>
  <c r="O56" i="3"/>
  <c r="L56" i="3"/>
  <c r="O55" i="3"/>
  <c r="L55" i="3"/>
  <c r="O54" i="3"/>
  <c r="L54" i="3"/>
  <c r="O53" i="3"/>
  <c r="L53" i="3"/>
  <c r="O52" i="3"/>
  <c r="L52" i="3"/>
  <c r="O51" i="3"/>
  <c r="L51" i="3"/>
  <c r="O49" i="3"/>
  <c r="L49" i="3"/>
  <c r="O48" i="3"/>
  <c r="L48" i="3"/>
  <c r="O47" i="3"/>
  <c r="L47" i="3"/>
  <c r="O46" i="3"/>
  <c r="L46" i="3"/>
  <c r="O45" i="3"/>
  <c r="L45" i="3"/>
  <c r="O44" i="3"/>
  <c r="L44" i="3"/>
  <c r="O43" i="3"/>
  <c r="L43" i="3"/>
  <c r="O42" i="3"/>
  <c r="L42" i="3"/>
  <c r="O40" i="3"/>
  <c r="L40" i="3"/>
  <c r="O39" i="3"/>
  <c r="L39" i="3"/>
  <c r="O38" i="3"/>
  <c r="L38" i="3"/>
  <c r="O37" i="3"/>
  <c r="L37" i="3"/>
  <c r="O36" i="3"/>
  <c r="L36" i="3"/>
  <c r="O35" i="3"/>
  <c r="L35" i="3"/>
  <c r="O34" i="3"/>
  <c r="L34" i="3"/>
  <c r="O33" i="3"/>
  <c r="L33" i="3"/>
  <c r="O31" i="3"/>
  <c r="L31" i="3"/>
  <c r="O30" i="3"/>
  <c r="L30" i="3"/>
  <c r="O29" i="3"/>
  <c r="L29" i="3"/>
  <c r="O28" i="3"/>
  <c r="L28" i="3"/>
  <c r="O27" i="3"/>
  <c r="L27" i="3"/>
  <c r="O26" i="3"/>
  <c r="L26" i="3"/>
  <c r="O25" i="3"/>
  <c r="L25" i="3"/>
  <c r="O24" i="3"/>
  <c r="L24" i="3"/>
  <c r="L32" i="3" s="1"/>
  <c r="V477" i="2"/>
  <c r="U477" i="2"/>
  <c r="R477" i="2"/>
  <c r="Q477" i="2"/>
  <c r="O473" i="2"/>
  <c r="L473" i="2"/>
  <c r="O472" i="2"/>
  <c r="L472" i="2"/>
  <c r="O471" i="2"/>
  <c r="L471" i="2"/>
  <c r="O470" i="2"/>
  <c r="L470" i="2"/>
  <c r="O469" i="2"/>
  <c r="L469" i="2"/>
  <c r="O468" i="2"/>
  <c r="L468" i="2"/>
  <c r="O467" i="2"/>
  <c r="L467" i="2"/>
  <c r="O466" i="2"/>
  <c r="L466" i="2"/>
  <c r="O464" i="2"/>
  <c r="L464" i="2"/>
  <c r="O463" i="2"/>
  <c r="L463" i="2"/>
  <c r="O462" i="2"/>
  <c r="L462" i="2"/>
  <c r="O461" i="2"/>
  <c r="L461" i="2"/>
  <c r="O460" i="2"/>
  <c r="L460" i="2"/>
  <c r="O459" i="2"/>
  <c r="L459" i="2"/>
  <c r="O458" i="2"/>
  <c r="L458" i="2"/>
  <c r="O457" i="2"/>
  <c r="L457" i="2"/>
  <c r="O455" i="2"/>
  <c r="L455" i="2"/>
  <c r="O454" i="2"/>
  <c r="L454" i="2"/>
  <c r="O453" i="2"/>
  <c r="L453" i="2"/>
  <c r="O452" i="2"/>
  <c r="L452" i="2"/>
  <c r="O451" i="2"/>
  <c r="L451" i="2"/>
  <c r="O450" i="2"/>
  <c r="L450" i="2"/>
  <c r="O449" i="2"/>
  <c r="L449" i="2"/>
  <c r="O448" i="2"/>
  <c r="L448" i="2"/>
  <c r="O446" i="2"/>
  <c r="L446" i="2"/>
  <c r="O445" i="2"/>
  <c r="L445" i="2"/>
  <c r="O444" i="2"/>
  <c r="L444" i="2"/>
  <c r="O443" i="2"/>
  <c r="L443" i="2"/>
  <c r="O442" i="2"/>
  <c r="L442" i="2"/>
  <c r="O441" i="2"/>
  <c r="L441" i="2"/>
  <c r="O440" i="2"/>
  <c r="L440" i="2"/>
  <c r="O439" i="2"/>
  <c r="L439" i="2"/>
  <c r="O437" i="2"/>
  <c r="L437" i="2"/>
  <c r="O436" i="2"/>
  <c r="L436" i="2"/>
  <c r="O435" i="2"/>
  <c r="L435" i="2"/>
  <c r="O434" i="2"/>
  <c r="L434" i="2"/>
  <c r="O433" i="2"/>
  <c r="L433" i="2"/>
  <c r="O432" i="2"/>
  <c r="L432" i="2"/>
  <c r="O431" i="2"/>
  <c r="L431" i="2"/>
  <c r="O430" i="2"/>
  <c r="L430" i="2"/>
  <c r="O428" i="2"/>
  <c r="L428" i="2"/>
  <c r="O427" i="2"/>
  <c r="L427" i="2"/>
  <c r="O426" i="2"/>
  <c r="L426" i="2"/>
  <c r="O425" i="2"/>
  <c r="L425" i="2"/>
  <c r="O424" i="2"/>
  <c r="L424" i="2"/>
  <c r="O423" i="2"/>
  <c r="L423" i="2"/>
  <c r="O422" i="2"/>
  <c r="L422" i="2"/>
  <c r="O421" i="2"/>
  <c r="L421" i="2"/>
  <c r="O419" i="2"/>
  <c r="L419" i="2"/>
  <c r="O418" i="2"/>
  <c r="L418" i="2"/>
  <c r="O417" i="2"/>
  <c r="L417" i="2"/>
  <c r="O416" i="2"/>
  <c r="L416" i="2"/>
  <c r="O415" i="2"/>
  <c r="L415" i="2"/>
  <c r="O414" i="2"/>
  <c r="L414" i="2"/>
  <c r="O413" i="2"/>
  <c r="L413" i="2"/>
  <c r="O412" i="2"/>
  <c r="L412" i="2"/>
  <c r="O410" i="2"/>
  <c r="L410" i="2"/>
  <c r="O409" i="2"/>
  <c r="L409" i="2"/>
  <c r="O408" i="2"/>
  <c r="L408" i="2"/>
  <c r="O407" i="2"/>
  <c r="L407" i="2"/>
  <c r="O406" i="2"/>
  <c r="L406" i="2"/>
  <c r="O405" i="2"/>
  <c r="L405" i="2"/>
  <c r="O404" i="2"/>
  <c r="L404" i="2"/>
  <c r="O403" i="2"/>
  <c r="L403" i="2"/>
  <c r="O401" i="2"/>
  <c r="L401" i="2"/>
  <c r="O400" i="2"/>
  <c r="L400" i="2"/>
  <c r="O399" i="2"/>
  <c r="L399" i="2"/>
  <c r="O398" i="2"/>
  <c r="L398" i="2"/>
  <c r="O397" i="2"/>
  <c r="L397" i="2"/>
  <c r="O396" i="2"/>
  <c r="L396" i="2"/>
  <c r="O395" i="2"/>
  <c r="L395" i="2"/>
  <c r="O394" i="2"/>
  <c r="L394" i="2"/>
  <c r="O392" i="2"/>
  <c r="L392" i="2"/>
  <c r="O391" i="2"/>
  <c r="L391" i="2"/>
  <c r="O390" i="2"/>
  <c r="L390" i="2"/>
  <c r="O389" i="2"/>
  <c r="L389" i="2"/>
  <c r="O388" i="2"/>
  <c r="L388" i="2"/>
  <c r="O387" i="2"/>
  <c r="L387" i="2"/>
  <c r="O386" i="2"/>
  <c r="L386" i="2"/>
  <c r="O385" i="2"/>
  <c r="L385" i="2"/>
  <c r="O383" i="2"/>
  <c r="L383" i="2"/>
  <c r="O382" i="2"/>
  <c r="L382" i="2"/>
  <c r="O381" i="2"/>
  <c r="L381" i="2"/>
  <c r="O380" i="2"/>
  <c r="L380" i="2"/>
  <c r="O379" i="2"/>
  <c r="L379" i="2"/>
  <c r="O378" i="2"/>
  <c r="L378" i="2"/>
  <c r="O377" i="2"/>
  <c r="L377" i="2"/>
  <c r="O376" i="2"/>
  <c r="L376" i="2"/>
  <c r="O374" i="2"/>
  <c r="L374" i="2"/>
  <c r="O373" i="2"/>
  <c r="L373" i="2"/>
  <c r="O372" i="2"/>
  <c r="L372" i="2"/>
  <c r="O371" i="2"/>
  <c r="L371" i="2"/>
  <c r="O370" i="2"/>
  <c r="L370" i="2"/>
  <c r="O369" i="2"/>
  <c r="L369" i="2"/>
  <c r="O368" i="2"/>
  <c r="L368" i="2"/>
  <c r="O367" i="2"/>
  <c r="L367" i="2"/>
  <c r="O365" i="2"/>
  <c r="L365" i="2"/>
  <c r="O364" i="2"/>
  <c r="L364" i="2"/>
  <c r="O363" i="2"/>
  <c r="L363" i="2"/>
  <c r="O362" i="2"/>
  <c r="L362" i="2"/>
  <c r="O361" i="2"/>
  <c r="L361" i="2"/>
  <c r="O360" i="2"/>
  <c r="L360" i="2"/>
  <c r="O359" i="2"/>
  <c r="L359" i="2"/>
  <c r="O358" i="2"/>
  <c r="L358" i="2"/>
  <c r="O356" i="2"/>
  <c r="L356" i="2"/>
  <c r="O355" i="2"/>
  <c r="L355" i="2"/>
  <c r="O354" i="2"/>
  <c r="L354" i="2"/>
  <c r="O353" i="2"/>
  <c r="L353" i="2"/>
  <c r="O352" i="2"/>
  <c r="L352" i="2"/>
  <c r="O351" i="2"/>
  <c r="L351" i="2"/>
  <c r="O350" i="2"/>
  <c r="L350" i="2"/>
  <c r="O349" i="2"/>
  <c r="L349" i="2"/>
  <c r="O347" i="2"/>
  <c r="L347" i="2"/>
  <c r="O346" i="2"/>
  <c r="L346" i="2"/>
  <c r="O345" i="2"/>
  <c r="L345" i="2"/>
  <c r="O344" i="2"/>
  <c r="L344" i="2"/>
  <c r="O343" i="2"/>
  <c r="L343" i="2"/>
  <c r="O342" i="2"/>
  <c r="L342" i="2"/>
  <c r="O341" i="2"/>
  <c r="L341" i="2"/>
  <c r="O340" i="2"/>
  <c r="L340" i="2"/>
  <c r="O338" i="2"/>
  <c r="L338" i="2"/>
  <c r="O337" i="2"/>
  <c r="L337" i="2"/>
  <c r="O336" i="2"/>
  <c r="L336" i="2"/>
  <c r="O335" i="2"/>
  <c r="L335" i="2"/>
  <c r="O334" i="2"/>
  <c r="L334" i="2"/>
  <c r="O333" i="2"/>
  <c r="L333" i="2"/>
  <c r="O332" i="2"/>
  <c r="L332" i="2"/>
  <c r="O331" i="2"/>
  <c r="L331" i="2"/>
  <c r="O329" i="2"/>
  <c r="L329" i="2"/>
  <c r="O328" i="2"/>
  <c r="L328" i="2"/>
  <c r="O327" i="2"/>
  <c r="L327" i="2"/>
  <c r="O326" i="2"/>
  <c r="L326" i="2"/>
  <c r="O325" i="2"/>
  <c r="L325" i="2"/>
  <c r="O324" i="2"/>
  <c r="L324" i="2"/>
  <c r="O323" i="2"/>
  <c r="L323" i="2"/>
  <c r="O322" i="2"/>
  <c r="L322" i="2"/>
  <c r="O320" i="2"/>
  <c r="L320" i="2"/>
  <c r="O319" i="2"/>
  <c r="L319" i="2"/>
  <c r="O318" i="2"/>
  <c r="L318" i="2"/>
  <c r="O317" i="2"/>
  <c r="L317" i="2"/>
  <c r="O316" i="2"/>
  <c r="L316" i="2"/>
  <c r="O315" i="2"/>
  <c r="L315" i="2"/>
  <c r="O314" i="2"/>
  <c r="L314" i="2"/>
  <c r="O313" i="2"/>
  <c r="L313" i="2"/>
  <c r="O311" i="2"/>
  <c r="L311" i="2"/>
  <c r="O310" i="2"/>
  <c r="L310" i="2"/>
  <c r="O309" i="2"/>
  <c r="L309" i="2"/>
  <c r="O308" i="2"/>
  <c r="L308" i="2"/>
  <c r="O307" i="2"/>
  <c r="L307" i="2"/>
  <c r="O306" i="2"/>
  <c r="L306" i="2"/>
  <c r="O305" i="2"/>
  <c r="L305" i="2"/>
  <c r="O304" i="2"/>
  <c r="L304" i="2"/>
  <c r="O302" i="2"/>
  <c r="L302" i="2"/>
  <c r="O301" i="2"/>
  <c r="L301" i="2"/>
  <c r="O300" i="2"/>
  <c r="L300" i="2"/>
  <c r="O299" i="2"/>
  <c r="L299" i="2"/>
  <c r="O298" i="2"/>
  <c r="L298" i="2"/>
  <c r="O297" i="2"/>
  <c r="L297" i="2"/>
  <c r="O296" i="2"/>
  <c r="L296" i="2"/>
  <c r="O295" i="2"/>
  <c r="L295" i="2"/>
  <c r="O293" i="2"/>
  <c r="L293" i="2"/>
  <c r="O292" i="2"/>
  <c r="L292" i="2"/>
  <c r="O291" i="2"/>
  <c r="L291" i="2"/>
  <c r="O290" i="2"/>
  <c r="L290" i="2"/>
  <c r="O289" i="2"/>
  <c r="L289" i="2"/>
  <c r="O288" i="2"/>
  <c r="L288" i="2"/>
  <c r="O287" i="2"/>
  <c r="L287" i="2"/>
  <c r="O286" i="2"/>
  <c r="L286" i="2"/>
  <c r="O284" i="2"/>
  <c r="L284" i="2"/>
  <c r="O283" i="2"/>
  <c r="L283" i="2"/>
  <c r="O282" i="2"/>
  <c r="L282" i="2"/>
  <c r="O281" i="2"/>
  <c r="L281" i="2"/>
  <c r="O280" i="2"/>
  <c r="L280" i="2"/>
  <c r="O279" i="2"/>
  <c r="L279" i="2"/>
  <c r="O278" i="2"/>
  <c r="L278" i="2"/>
  <c r="O277" i="2"/>
  <c r="L277" i="2"/>
  <c r="O275" i="2"/>
  <c r="L275" i="2"/>
  <c r="O274" i="2"/>
  <c r="L274" i="2"/>
  <c r="O273" i="2"/>
  <c r="L273" i="2"/>
  <c r="O272" i="2"/>
  <c r="L272" i="2"/>
  <c r="O271" i="2"/>
  <c r="L271" i="2"/>
  <c r="O270" i="2"/>
  <c r="L270" i="2"/>
  <c r="O269" i="2"/>
  <c r="L269" i="2"/>
  <c r="O268" i="2"/>
  <c r="L268" i="2"/>
  <c r="O266" i="2"/>
  <c r="L266" i="2"/>
  <c r="O265" i="2"/>
  <c r="L265" i="2"/>
  <c r="O264" i="2"/>
  <c r="L264" i="2"/>
  <c r="O263" i="2"/>
  <c r="L263" i="2"/>
  <c r="O262" i="2"/>
  <c r="L262" i="2"/>
  <c r="O261" i="2"/>
  <c r="L261" i="2"/>
  <c r="O260" i="2"/>
  <c r="L260" i="2"/>
  <c r="O259" i="2"/>
  <c r="L259" i="2"/>
  <c r="O257" i="2"/>
  <c r="L257" i="2"/>
  <c r="O256" i="2"/>
  <c r="L256" i="2"/>
  <c r="O255" i="2"/>
  <c r="L255" i="2"/>
  <c r="O254" i="2"/>
  <c r="L254" i="2"/>
  <c r="O253" i="2"/>
  <c r="L253" i="2"/>
  <c r="O252" i="2"/>
  <c r="L252" i="2"/>
  <c r="O251" i="2"/>
  <c r="L251" i="2"/>
  <c r="O250" i="2"/>
  <c r="L250" i="2"/>
  <c r="O248" i="2"/>
  <c r="L248" i="2"/>
  <c r="O247" i="2"/>
  <c r="L247" i="2"/>
  <c r="O246" i="2"/>
  <c r="L246" i="2"/>
  <c r="O245" i="2"/>
  <c r="L245" i="2"/>
  <c r="O244" i="2"/>
  <c r="L244" i="2"/>
  <c r="O243" i="2"/>
  <c r="L243" i="2"/>
  <c r="O242" i="2"/>
  <c r="L242" i="2"/>
  <c r="O241" i="2"/>
  <c r="L241" i="2"/>
  <c r="O239" i="2"/>
  <c r="L239" i="2"/>
  <c r="O238" i="2"/>
  <c r="L238" i="2"/>
  <c r="O237" i="2"/>
  <c r="L237" i="2"/>
  <c r="O236" i="2"/>
  <c r="L236" i="2"/>
  <c r="O235" i="2"/>
  <c r="L235" i="2"/>
  <c r="O234" i="2"/>
  <c r="L234" i="2"/>
  <c r="O233" i="2"/>
  <c r="L233" i="2"/>
  <c r="O232" i="2"/>
  <c r="L232" i="2"/>
  <c r="O230" i="2"/>
  <c r="L230" i="2"/>
  <c r="O229" i="2"/>
  <c r="L229" i="2"/>
  <c r="O228" i="2"/>
  <c r="L228" i="2"/>
  <c r="O227" i="2"/>
  <c r="L227" i="2"/>
  <c r="O226" i="2"/>
  <c r="L226" i="2"/>
  <c r="O225" i="2"/>
  <c r="L225" i="2"/>
  <c r="O224" i="2"/>
  <c r="L224" i="2"/>
  <c r="O223" i="2"/>
  <c r="L223" i="2"/>
  <c r="O221" i="2"/>
  <c r="L221" i="2"/>
  <c r="O220" i="2"/>
  <c r="L220" i="2"/>
  <c r="O219" i="2"/>
  <c r="L219" i="2"/>
  <c r="O218" i="2"/>
  <c r="L218" i="2"/>
  <c r="O217" i="2"/>
  <c r="L217" i="2"/>
  <c r="O216" i="2"/>
  <c r="L216" i="2"/>
  <c r="O215" i="2"/>
  <c r="L215" i="2"/>
  <c r="O214" i="2"/>
  <c r="L214" i="2"/>
  <c r="O212" i="2"/>
  <c r="L212" i="2"/>
  <c r="O211" i="2"/>
  <c r="L211" i="2"/>
  <c r="O210" i="2"/>
  <c r="L210" i="2"/>
  <c r="O209" i="2"/>
  <c r="L209" i="2"/>
  <c r="O208" i="2"/>
  <c r="L208" i="2"/>
  <c r="O207" i="2"/>
  <c r="L207" i="2"/>
  <c r="O206" i="2"/>
  <c r="L206" i="2"/>
  <c r="O205" i="2"/>
  <c r="L205" i="2"/>
  <c r="O203" i="2"/>
  <c r="L203" i="2"/>
  <c r="O202" i="2"/>
  <c r="L202" i="2"/>
  <c r="O201" i="2"/>
  <c r="L201" i="2"/>
  <c r="O200" i="2"/>
  <c r="L200" i="2"/>
  <c r="O199" i="2"/>
  <c r="L199" i="2"/>
  <c r="O198" i="2"/>
  <c r="L198" i="2"/>
  <c r="O197" i="2"/>
  <c r="L197" i="2"/>
  <c r="O196" i="2"/>
  <c r="L196" i="2"/>
  <c r="O194" i="2"/>
  <c r="L194" i="2"/>
  <c r="O193" i="2"/>
  <c r="L193" i="2"/>
  <c r="O192" i="2"/>
  <c r="L192" i="2"/>
  <c r="O191" i="2"/>
  <c r="L191" i="2"/>
  <c r="O190" i="2"/>
  <c r="L190" i="2"/>
  <c r="O189" i="2"/>
  <c r="L189" i="2"/>
  <c r="O188" i="2"/>
  <c r="L188" i="2"/>
  <c r="O187" i="2"/>
  <c r="L187" i="2"/>
  <c r="O185" i="2"/>
  <c r="L185" i="2"/>
  <c r="O184" i="2"/>
  <c r="L184" i="2"/>
  <c r="O183" i="2"/>
  <c r="L183" i="2"/>
  <c r="O182" i="2"/>
  <c r="L182" i="2"/>
  <c r="O181" i="2"/>
  <c r="L181" i="2"/>
  <c r="O180" i="2"/>
  <c r="L180" i="2"/>
  <c r="O179" i="2"/>
  <c r="L179" i="2"/>
  <c r="O178" i="2"/>
  <c r="L178" i="2"/>
  <c r="L186" i="2" s="1"/>
  <c r="O176" i="2"/>
  <c r="L176" i="2"/>
  <c r="O175" i="2"/>
  <c r="L175" i="2"/>
  <c r="O174" i="2"/>
  <c r="L174" i="2"/>
  <c r="O173" i="2"/>
  <c r="L173" i="2"/>
  <c r="O172" i="2"/>
  <c r="L172" i="2"/>
  <c r="O171" i="2"/>
  <c r="L171" i="2"/>
  <c r="O170" i="2"/>
  <c r="L170" i="2"/>
  <c r="O169" i="2"/>
  <c r="O177" i="2" s="1"/>
  <c r="P169" i="2" s="1"/>
  <c r="L169" i="2"/>
  <c r="L177" i="2" s="1"/>
  <c r="O167" i="2"/>
  <c r="L167" i="2"/>
  <c r="O166" i="2"/>
  <c r="L166" i="2"/>
  <c r="O165" i="2"/>
  <c r="L165" i="2"/>
  <c r="O164" i="2"/>
  <c r="L164" i="2"/>
  <c r="O163" i="2"/>
  <c r="L163" i="2"/>
  <c r="O162" i="2"/>
  <c r="L162" i="2"/>
  <c r="O161" i="2"/>
  <c r="L161" i="2"/>
  <c r="O160" i="2"/>
  <c r="O168" i="2" s="1"/>
  <c r="P160" i="2" s="1"/>
  <c r="L160" i="2"/>
  <c r="L168" i="2" s="1"/>
  <c r="O158" i="2"/>
  <c r="L158" i="2"/>
  <c r="O157" i="2"/>
  <c r="L157" i="2"/>
  <c r="O156" i="2"/>
  <c r="L156" i="2"/>
  <c r="O155" i="2"/>
  <c r="L155" i="2"/>
  <c r="O154" i="2"/>
  <c r="L154" i="2"/>
  <c r="O153" i="2"/>
  <c r="L153" i="2"/>
  <c r="O152" i="2"/>
  <c r="L152" i="2"/>
  <c r="O151" i="2"/>
  <c r="O159" i="2" s="1"/>
  <c r="P151" i="2" s="1"/>
  <c r="L151" i="2"/>
  <c r="L159" i="2" s="1"/>
  <c r="O149" i="2"/>
  <c r="L149" i="2"/>
  <c r="O148" i="2"/>
  <c r="L148" i="2"/>
  <c r="O147" i="2"/>
  <c r="L147" i="2"/>
  <c r="O146" i="2"/>
  <c r="L146" i="2"/>
  <c r="O145" i="2"/>
  <c r="L145" i="2"/>
  <c r="O144" i="2"/>
  <c r="L144" i="2"/>
  <c r="O143" i="2"/>
  <c r="L143" i="2"/>
  <c r="O142" i="2"/>
  <c r="O150" i="2" s="1"/>
  <c r="P142" i="2" s="1"/>
  <c r="L142" i="2"/>
  <c r="L150" i="2" s="1"/>
  <c r="O140" i="2"/>
  <c r="L140" i="2"/>
  <c r="O139" i="2"/>
  <c r="L139" i="2"/>
  <c r="O138" i="2"/>
  <c r="L138" i="2"/>
  <c r="O137" i="2"/>
  <c r="L137" i="2"/>
  <c r="O136" i="2"/>
  <c r="L136" i="2"/>
  <c r="O135" i="2"/>
  <c r="L135" i="2"/>
  <c r="O134" i="2"/>
  <c r="L134" i="2"/>
  <c r="O133" i="2"/>
  <c r="O141" i="2" s="1"/>
  <c r="P133" i="2" s="1"/>
  <c r="L133" i="2"/>
  <c r="L141" i="2" s="1"/>
  <c r="O131" i="2"/>
  <c r="L131" i="2"/>
  <c r="O130" i="2"/>
  <c r="L130" i="2"/>
  <c r="O129" i="2"/>
  <c r="L129" i="2"/>
  <c r="O128" i="2"/>
  <c r="L128" i="2"/>
  <c r="O127" i="2"/>
  <c r="L127" i="2"/>
  <c r="O126" i="2"/>
  <c r="L126" i="2"/>
  <c r="O125" i="2"/>
  <c r="L125" i="2"/>
  <c r="O124" i="2"/>
  <c r="O132" i="2" s="1"/>
  <c r="P124" i="2" s="1"/>
  <c r="L124" i="2"/>
  <c r="L132" i="2" s="1"/>
  <c r="O122" i="2"/>
  <c r="L122" i="2"/>
  <c r="O121" i="2"/>
  <c r="L121" i="2"/>
  <c r="O120" i="2"/>
  <c r="L120" i="2"/>
  <c r="O119" i="2"/>
  <c r="L119" i="2"/>
  <c r="O118" i="2"/>
  <c r="L118" i="2"/>
  <c r="O117" i="2"/>
  <c r="L117" i="2"/>
  <c r="O116" i="2"/>
  <c r="L116" i="2"/>
  <c r="O115" i="2"/>
  <c r="L115" i="2"/>
  <c r="L123" i="2" s="1"/>
  <c r="O113" i="2"/>
  <c r="L113" i="2"/>
  <c r="O112" i="2"/>
  <c r="L112" i="2"/>
  <c r="O111" i="2"/>
  <c r="L111" i="2"/>
  <c r="O110" i="2"/>
  <c r="L110" i="2"/>
  <c r="O109" i="2"/>
  <c r="L109" i="2"/>
  <c r="O108" i="2"/>
  <c r="L108" i="2"/>
  <c r="O107" i="2"/>
  <c r="L107" i="2"/>
  <c r="O106" i="2"/>
  <c r="O114" i="2" s="1"/>
  <c r="P106" i="2" s="1"/>
  <c r="L106" i="2"/>
  <c r="O104" i="2"/>
  <c r="L104" i="2"/>
  <c r="O103" i="2"/>
  <c r="L103" i="2"/>
  <c r="O102" i="2"/>
  <c r="L102" i="2"/>
  <c r="O101" i="2"/>
  <c r="L101" i="2"/>
  <c r="O100" i="2"/>
  <c r="L100" i="2"/>
  <c r="O99" i="2"/>
  <c r="L99" i="2"/>
  <c r="O98" i="2"/>
  <c r="L98" i="2"/>
  <c r="O97" i="2"/>
  <c r="L97" i="2"/>
  <c r="L105" i="2" s="1"/>
  <c r="O95" i="2"/>
  <c r="L95" i="2"/>
  <c r="O94" i="2"/>
  <c r="L94" i="2"/>
  <c r="O93" i="2"/>
  <c r="L93" i="2"/>
  <c r="O92" i="2"/>
  <c r="L92" i="2"/>
  <c r="O91" i="2"/>
  <c r="L91" i="2"/>
  <c r="O90" i="2"/>
  <c r="L90" i="2"/>
  <c r="O89" i="2"/>
  <c r="L89" i="2"/>
  <c r="O88" i="2"/>
  <c r="O96" i="2" s="1"/>
  <c r="P88" i="2" s="1"/>
  <c r="L88" i="2"/>
  <c r="O86" i="2"/>
  <c r="L86" i="2"/>
  <c r="O85" i="2"/>
  <c r="L85" i="2"/>
  <c r="O84" i="2"/>
  <c r="L84" i="2"/>
  <c r="O83" i="2"/>
  <c r="L83" i="2"/>
  <c r="O82" i="2"/>
  <c r="L82" i="2"/>
  <c r="O81" i="2"/>
  <c r="L81" i="2"/>
  <c r="O80" i="2"/>
  <c r="L80" i="2"/>
  <c r="O79" i="2"/>
  <c r="L79" i="2"/>
  <c r="L87" i="2" s="1"/>
  <c r="O77" i="2"/>
  <c r="L77" i="2"/>
  <c r="O76" i="2"/>
  <c r="L76" i="2"/>
  <c r="O75" i="2"/>
  <c r="L75" i="2"/>
  <c r="O74" i="2"/>
  <c r="L74" i="2"/>
  <c r="O73" i="2"/>
  <c r="L73" i="2"/>
  <c r="O72" i="2"/>
  <c r="L72" i="2"/>
  <c r="O71" i="2"/>
  <c r="L71" i="2"/>
  <c r="O70" i="2"/>
  <c r="O78" i="2" s="1"/>
  <c r="P70" i="2" s="1"/>
  <c r="L70" i="2"/>
  <c r="O68" i="2"/>
  <c r="L68" i="2"/>
  <c r="O67" i="2"/>
  <c r="L67" i="2"/>
  <c r="O66" i="2"/>
  <c r="L66" i="2"/>
  <c r="O65" i="2"/>
  <c r="L65" i="2"/>
  <c r="O64" i="2"/>
  <c r="L64" i="2"/>
  <c r="O63" i="2"/>
  <c r="L63" i="2"/>
  <c r="O62" i="2"/>
  <c r="L62" i="2"/>
  <c r="O61" i="2"/>
  <c r="O69" i="2" s="1"/>
  <c r="P61" i="2" s="1"/>
  <c r="L61" i="2"/>
  <c r="L69" i="2" s="1"/>
  <c r="O59" i="2"/>
  <c r="L59" i="2"/>
  <c r="O58" i="2"/>
  <c r="L58" i="2"/>
  <c r="O57" i="2"/>
  <c r="L57" i="2"/>
  <c r="O56" i="2"/>
  <c r="L56" i="2"/>
  <c r="O55" i="2"/>
  <c r="L55" i="2"/>
  <c r="O54" i="2"/>
  <c r="L54" i="2"/>
  <c r="O53" i="2"/>
  <c r="L53" i="2"/>
  <c r="O52" i="2"/>
  <c r="O60" i="2" s="1"/>
  <c r="P52" i="2" s="1"/>
  <c r="L52" i="2"/>
  <c r="L60" i="2" s="1"/>
  <c r="O50" i="2"/>
  <c r="L50" i="2"/>
  <c r="O49" i="2"/>
  <c r="L49" i="2"/>
  <c r="O48" i="2"/>
  <c r="L48" i="2"/>
  <c r="O47" i="2"/>
  <c r="L47" i="2"/>
  <c r="O46" i="2"/>
  <c r="L46" i="2"/>
  <c r="O45" i="2"/>
  <c r="L45" i="2"/>
  <c r="O44" i="2"/>
  <c r="L44" i="2"/>
  <c r="O43" i="2"/>
  <c r="L43" i="2"/>
  <c r="L51" i="2" s="1"/>
  <c r="O41" i="2"/>
  <c r="L41" i="2"/>
  <c r="O40" i="2"/>
  <c r="L40" i="2"/>
  <c r="O39" i="2"/>
  <c r="L39" i="2"/>
  <c r="O38" i="2"/>
  <c r="L38" i="2"/>
  <c r="O37" i="2"/>
  <c r="L37" i="2"/>
  <c r="O36" i="2"/>
  <c r="L36" i="2"/>
  <c r="O35" i="2"/>
  <c r="L35" i="2"/>
  <c r="O34" i="2"/>
  <c r="O42" i="2" s="1"/>
  <c r="P34" i="2" s="1"/>
  <c r="L34" i="2"/>
  <c r="O32" i="2"/>
  <c r="L32" i="2"/>
  <c r="O31" i="2"/>
  <c r="L31" i="2"/>
  <c r="O30" i="2"/>
  <c r="L30" i="2"/>
  <c r="O29" i="2"/>
  <c r="L29" i="2"/>
  <c r="O28" i="2"/>
  <c r="L28" i="2"/>
  <c r="O27" i="2"/>
  <c r="L27" i="2"/>
  <c r="O26" i="2"/>
  <c r="L26" i="2"/>
  <c r="O25" i="2"/>
  <c r="O33" i="2" s="1"/>
  <c r="P25" i="2" s="1"/>
  <c r="L25" i="2"/>
  <c r="L33" i="2" s="1"/>
  <c r="O23" i="2"/>
  <c r="L23" i="2"/>
  <c r="O22" i="2"/>
  <c r="L22" i="2"/>
  <c r="O21" i="2"/>
  <c r="L21" i="2"/>
  <c r="O20" i="2"/>
  <c r="L20" i="2"/>
  <c r="O19" i="2"/>
  <c r="L19" i="2"/>
  <c r="O18" i="2"/>
  <c r="L18" i="2"/>
  <c r="O17" i="2"/>
  <c r="L17" i="2"/>
  <c r="O16" i="2"/>
  <c r="L16" i="2"/>
  <c r="AE41" i="1"/>
  <c r="AE13" i="1" s="1"/>
  <c r="AF45" i="1" s="1"/>
  <c r="AF49" i="1" s="1"/>
  <c r="W41" i="1"/>
  <c r="O13" i="1" s="1"/>
  <c r="O186" i="2" l="1"/>
  <c r="P178" i="2" s="1"/>
  <c r="L437" i="3"/>
  <c r="L176" i="3"/>
  <c r="O311" i="3"/>
  <c r="P303" i="3" s="1"/>
  <c r="L96" i="2"/>
  <c r="L195" i="2"/>
  <c r="L204" i="2"/>
  <c r="L213" i="2"/>
  <c r="L222" i="2"/>
  <c r="L231" i="2"/>
  <c r="L240" i="2"/>
  <c r="L249" i="2"/>
  <c r="L258" i="2"/>
  <c r="L267" i="2"/>
  <c r="L276" i="2"/>
  <c r="L285" i="2"/>
  <c r="L294" i="2"/>
  <c r="L303" i="2"/>
  <c r="L312" i="2"/>
  <c r="L321" i="2"/>
  <c r="L339" i="2"/>
  <c r="L348" i="2"/>
  <c r="L357" i="2"/>
  <c r="L366" i="2"/>
  <c r="L375" i="2"/>
  <c r="L384" i="2"/>
  <c r="L393" i="2"/>
  <c r="L402" i="2"/>
  <c r="L411" i="2"/>
  <c r="L420" i="2"/>
  <c r="L429" i="2"/>
  <c r="L447" i="2"/>
  <c r="L456" i="2"/>
  <c r="O195" i="2"/>
  <c r="P187" i="2" s="1"/>
  <c r="O204" i="2"/>
  <c r="P196" i="2" s="1"/>
  <c r="O213" i="2"/>
  <c r="P205" i="2" s="1"/>
  <c r="O222" i="2"/>
  <c r="P214" i="2" s="1"/>
  <c r="O231" i="2"/>
  <c r="P223" i="2" s="1"/>
  <c r="O240" i="2"/>
  <c r="P232" i="2" s="1"/>
  <c r="O249" i="2"/>
  <c r="P241" i="2" s="1"/>
  <c r="O258" i="2"/>
  <c r="P250" i="2" s="1"/>
  <c r="O267" i="2"/>
  <c r="P259" i="2" s="1"/>
  <c r="O276" i="2"/>
  <c r="P268" i="2" s="1"/>
  <c r="O285" i="2"/>
  <c r="P277" i="2" s="1"/>
  <c r="O294" i="2"/>
  <c r="P286" i="2" s="1"/>
  <c r="O303" i="2"/>
  <c r="P295" i="2" s="1"/>
  <c r="O312" i="2"/>
  <c r="P304" i="2" s="1"/>
  <c r="O321" i="2"/>
  <c r="P313" i="2" s="1"/>
  <c r="O339" i="2"/>
  <c r="P331" i="2" s="1"/>
  <c r="O348" i="2"/>
  <c r="P340" i="2" s="1"/>
  <c r="O357" i="2"/>
  <c r="P349" i="2" s="1"/>
  <c r="O366" i="2"/>
  <c r="P358" i="2" s="1"/>
  <c r="O375" i="2"/>
  <c r="P367" i="2" s="1"/>
  <c r="O384" i="2"/>
  <c r="P376" i="2" s="1"/>
  <c r="O393" i="2"/>
  <c r="P385" i="2" s="1"/>
  <c r="O402" i="2"/>
  <c r="P394" i="2" s="1"/>
  <c r="O411" i="2"/>
  <c r="P403" i="2" s="1"/>
  <c r="O420" i="2"/>
  <c r="P412" i="2" s="1"/>
  <c r="O438" i="2"/>
  <c r="P430" i="2" s="1"/>
  <c r="O447" i="2"/>
  <c r="P439" i="2" s="1"/>
  <c r="O456" i="2"/>
  <c r="P448" i="2" s="1"/>
  <c r="O465" i="2"/>
  <c r="P457" i="2" s="1"/>
  <c r="O474" i="2"/>
  <c r="O105" i="2"/>
  <c r="P97" i="2" s="1"/>
  <c r="L330" i="2"/>
  <c r="L474" i="2"/>
  <c r="L438" i="2"/>
  <c r="L465" i="2"/>
  <c r="L338" i="3"/>
  <c r="L59" i="3"/>
  <c r="L167" i="3"/>
  <c r="O293" i="3"/>
  <c r="P285" i="3" s="1"/>
  <c r="L356" i="3"/>
  <c r="L104" i="3"/>
  <c r="L419" i="3"/>
  <c r="O473" i="3"/>
  <c r="P465" i="3" s="1"/>
  <c r="L392" i="3"/>
  <c r="O41" i="3"/>
  <c r="P33" i="3" s="1"/>
  <c r="L347" i="3"/>
  <c r="L311" i="3"/>
  <c r="L374" i="3"/>
  <c r="L473" i="3"/>
  <c r="L239" i="3"/>
  <c r="O32" i="3"/>
  <c r="P24" i="3" s="1"/>
  <c r="L24" i="2"/>
  <c r="L77" i="3"/>
  <c r="L410" i="3"/>
  <c r="L212" i="3"/>
  <c r="O330" i="2"/>
  <c r="P322" i="2" s="1"/>
  <c r="O429" i="2"/>
  <c r="P421" i="2" s="1"/>
  <c r="O140" i="3"/>
  <c r="P132" i="3" s="1"/>
  <c r="O248" i="3"/>
  <c r="P240" i="3" s="1"/>
  <c r="L41" i="3"/>
  <c r="L42" i="2"/>
  <c r="L78" i="2"/>
  <c r="L114" i="2"/>
  <c r="O50" i="3"/>
  <c r="P42" i="3" s="1"/>
  <c r="O86" i="3"/>
  <c r="P78" i="3" s="1"/>
  <c r="O257" i="3"/>
  <c r="P249" i="3" s="1"/>
  <c r="O51" i="2"/>
  <c r="P43" i="2" s="1"/>
  <c r="O87" i="2"/>
  <c r="P79" i="2" s="1"/>
  <c r="O123" i="2"/>
  <c r="P115" i="2" s="1"/>
  <c r="L50" i="3"/>
  <c r="L86" i="3"/>
  <c r="L122" i="3"/>
  <c r="L158" i="3"/>
  <c r="O59" i="3"/>
  <c r="P51" i="3" s="1"/>
  <c r="O95" i="3"/>
  <c r="P87" i="3" s="1"/>
  <c r="O131" i="3"/>
  <c r="P123" i="3" s="1"/>
  <c r="O167" i="3"/>
  <c r="P159" i="3" s="1"/>
  <c r="O266" i="3"/>
  <c r="P258" i="3" s="1"/>
  <c r="P476" i="3" l="1"/>
  <c r="L477" i="2"/>
  <c r="L476" i="3"/>
  <c r="P477" i="2"/>
</calcChain>
</file>

<file path=xl/sharedStrings.xml><?xml version="1.0" encoding="utf-8"?>
<sst xmlns="http://schemas.openxmlformats.org/spreadsheetml/2006/main" count="208" uniqueCount="145">
  <si>
    <t>代行サービスHAM</t>
  </si>
  <si>
    <t>No.</t>
  </si>
  <si>
    <t>御　　　見　　　積　　　書</t>
  </si>
  <si>
    <t>注意事項</t>
  </si>
  <si>
    <t>年</t>
  </si>
  <si>
    <t>月</t>
  </si>
  <si>
    <t>日</t>
  </si>
  <si>
    <t>この度は、お見積依頼のご依頼、誠に有難うございます。</t>
  </si>
  <si>
    <t>お支払い条件：口座振込</t>
    <phoneticPr fontId="8"/>
  </si>
  <si>
    <t>納品場所：お客様情報シート配送先</t>
    <phoneticPr fontId="8"/>
  </si>
  <si>
    <t>合計金額</t>
  </si>
  <si>
    <t>￥</t>
  </si>
  <si>
    <t>店番 153 普通 0014573</t>
  </si>
  <si>
    <t>項　　目</t>
  </si>
  <si>
    <t>数　量</t>
  </si>
  <si>
    <t>単　価</t>
  </si>
  <si>
    <t>金　額(RMB)</t>
  </si>
  <si>
    <t>確定額</t>
  </si>
  <si>
    <t>差額</t>
  </si>
  <si>
    <t>カ）アイオニック</t>
  </si>
  <si>
    <t>商品代</t>
  </si>
  <si>
    <t>ゆうちょ銀行 〇〇八（ゼロゼロハチ）支店</t>
  </si>
  <si>
    <t>購入先からの中国内送料</t>
  </si>
  <si>
    <t>店番 008 普通 1529205</t>
  </si>
  <si>
    <t>運送会社までの中国内送料</t>
  </si>
  <si>
    <t>同行間（ゆうちょ銀行同士）のお取引の場合は</t>
  </si>
  <si>
    <t>国際送料</t>
  </si>
  <si>
    <t>下記の記号及び番号が必要となります為</t>
  </si>
  <si>
    <t>お手数ですが、ご確認下さいますよう</t>
  </si>
  <si>
    <t>宜しくお願い申し上げます。</t>
  </si>
  <si>
    <t>◇記号：10070</t>
  </si>
  <si>
    <t>◇番号：15292051</t>
  </si>
  <si>
    <t>楽天銀行  第一営業支店（ダイイチエイギョウシテン）</t>
  </si>
  <si>
    <t>支店 251 普通 7381503</t>
  </si>
  <si>
    <t>Paypal（Paypalは下記のメールアドレスを案内すれば支払い可能です。）</t>
  </si>
  <si>
    <t>info@nandemo-china.com</t>
  </si>
  <si>
    <t>株式会社アイオニック</t>
  </si>
  <si>
    <t>※手数料はお客様のご負担となります。予めご了承願います。</t>
  </si>
  <si>
    <t>https://www.paypal.com/jp/cgi-bin/webscr?cmd=_display-receiving-fees-outside&amp;countries=</t>
  </si>
  <si>
    <t>合　　　　　　　　　計</t>
  </si>
  <si>
    <t>備考</t>
  </si>
  <si>
    <t>１元＝円</t>
    <phoneticPr fontId="8"/>
  </si>
  <si>
    <t>入金</t>
    <phoneticPr fontId="8"/>
  </si>
  <si>
    <t>消費税・関税・お振込手数料は、お客様のご負担となります。</t>
  </si>
  <si>
    <t>今回ご請求</t>
    <phoneticPr fontId="8"/>
  </si>
  <si>
    <t>調整費</t>
    <phoneticPr fontId="8"/>
  </si>
  <si>
    <t>残高</t>
    <phoneticPr fontId="8"/>
  </si>
  <si>
    <t>エクセルシート"お客様情報"記入願います。</t>
  </si>
  <si>
    <t>※</t>
  </si>
  <si>
    <t>注文書はinfo@nandemo-china.comに送付ください。</t>
    <rPh sb="0" eb="3">
      <t>チュウモンショ</t>
    </rPh>
    <rPh sb="27" eb="29">
      <t>ソウフ</t>
    </rPh>
    <phoneticPr fontId="8"/>
  </si>
  <si>
    <t>発送方法</t>
  </si>
  <si>
    <t>お客様記入欄</t>
  </si>
  <si>
    <t>HAM　記入欄</t>
  </si>
  <si>
    <t>出荷日</t>
    <phoneticPr fontId="8"/>
  </si>
  <si>
    <t>NO</t>
  </si>
  <si>
    <t>商品詳細</t>
  </si>
  <si>
    <t>費用（元）</t>
  </si>
  <si>
    <t>精算詳細</t>
  </si>
  <si>
    <t>商品画像</t>
  </si>
  <si>
    <t>商品名</t>
  </si>
  <si>
    <t>URL</t>
  </si>
  <si>
    <t>色</t>
  </si>
  <si>
    <t>サイズ　</t>
  </si>
  <si>
    <t>注文数</t>
  </si>
  <si>
    <t>単価</t>
  </si>
  <si>
    <t>購入数</t>
  </si>
  <si>
    <t>購入単価</t>
  </si>
  <si>
    <t>合計</t>
  </si>
  <si>
    <t>重さ(kg)</t>
  </si>
  <si>
    <t>国内送料</t>
  </si>
  <si>
    <t>購入価格</t>
  </si>
  <si>
    <t>商品差額</t>
  </si>
  <si>
    <t>国内送料差額</t>
  </si>
  <si>
    <t>記入例</t>
  </si>
  <si>
    <t>商品についてご質問など御座いましたら
ここに記載願います。</t>
  </si>
  <si>
    <t>電話番号</t>
    <phoneticPr fontId="8"/>
  </si>
  <si>
    <t>代行手数料( 5 % )</t>
    <phoneticPr fontId="8"/>
  </si>
  <si>
    <t>三菱UFJ銀行　野方支店</t>
    <phoneticPr fontId="4"/>
  </si>
  <si>
    <t>李宁足球专业中考比赛训练成人5号男正品四号儿童4号小学生专用球</t>
    <phoneticPr fontId="4"/>
  </si>
  <si>
    <t>https://detail.tmall.com/item.htm?abbucket=18&amp;id=672551335917&amp;ns=1&amp;spm=a230r.1.14.29.52c42698U4x0TG&amp;skuId=4835765824781</t>
    <phoneticPr fontId="4"/>
  </si>
  <si>
    <t>黒金</t>
    <rPh sb="0" eb="2">
      <t>クロキン</t>
    </rPh>
    <phoneticPr fontId="4"/>
  </si>
  <si>
    <t>黄黒</t>
    <rPh sb="0" eb="2">
      <t>キクロ</t>
    </rPh>
    <phoneticPr fontId="4"/>
  </si>
  <si>
    <t>青白</t>
    <rPh sb="0" eb="1">
      <t>アオ</t>
    </rPh>
    <rPh sb="1" eb="2">
      <t>シロ</t>
    </rPh>
    <phoneticPr fontId="4"/>
  </si>
  <si>
    <t>その他</t>
    <rPh sb="2" eb="3">
      <t>タ</t>
    </rPh>
    <phoneticPr fontId="4"/>
  </si>
  <si>
    <t>以下の通り、御見積り申し上げます。</t>
    <rPh sb="0" eb="2">
      <t>イカ</t>
    </rPh>
    <phoneticPr fontId="4"/>
  </si>
  <si>
    <t>円にて計算しております。UFJ銀行TTSレート＋0.5円</t>
    <rPh sb="15" eb="17">
      <t>ギンコウ</t>
    </rPh>
    <rPh sb="27" eb="28">
      <t>エン</t>
    </rPh>
    <phoneticPr fontId="8"/>
  </si>
  <si>
    <t>お客様　情報</t>
    <phoneticPr fontId="4"/>
  </si>
  <si>
    <t>輸入者様情報</t>
    <rPh sb="0" eb="3">
      <t>ユニュウシャ</t>
    </rPh>
    <rPh sb="3" eb="4">
      <t>サマ</t>
    </rPh>
    <rPh sb="4" eb="6">
      <t>ジョウホウ</t>
    </rPh>
    <phoneticPr fontId="4"/>
  </si>
  <si>
    <t>その他</t>
    <rPh sb="2" eb="3">
      <t>タ</t>
    </rPh>
    <phoneticPr fontId="4"/>
  </si>
  <si>
    <t>配送先情報</t>
    <rPh sb="0" eb="3">
      <t>ハイソウサキ</t>
    </rPh>
    <rPh sb="3" eb="5">
      <t>ジョウホウ</t>
    </rPh>
    <phoneticPr fontId="4"/>
  </si>
  <si>
    <t>氏名：漢字</t>
    <rPh sb="3" eb="5">
      <t>カンジ</t>
    </rPh>
    <phoneticPr fontId="8"/>
  </si>
  <si>
    <t>　　　：会社名</t>
    <rPh sb="4" eb="7">
      <t>カイシャメイ</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</si>
  <si>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</si>
  <si>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</si>
  <si>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</si>
  <si>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法人番号/輸入者番号</t>
    <rPh sb="5" eb="7">
      <t>ユニュウ</t>
    </rPh>
    <rPh sb="7" eb="8">
      <t>シャ</t>
    </rPh>
    <rPh sb="8" eb="10">
      <t>バンゴウ</t>
    </rPh>
    <phoneticPr fontId="4"/>
  </si>
  <si>
    <t xml:space="preserve">      ：英語</t>
    <rPh sb="7" eb="9">
      <t>エイゴ</t>
    </rPh>
    <phoneticPr fontId="4"/>
  </si>
  <si>
    <t>郵便番号〒</t>
    <phoneticPr fontId="4"/>
  </si>
  <si>
    <t>配送先住所</t>
    <rPh sb="0" eb="3">
      <t>ハイソウサキ</t>
    </rPh>
    <phoneticPr fontId="4"/>
  </si>
  <si>
    <r>
      <t>宛名</t>
    </r>
    <r>
      <rPr>
        <b/>
        <sz val="11"/>
        <color rgb="FFFF0000"/>
        <rFont val="ＭＳ Ｐゴシック"/>
        <family val="3"/>
        <charset val="128"/>
      </rPr>
      <t>英語</t>
    </r>
    <phoneticPr fontId="8"/>
  </si>
  <si>
    <r>
      <t>配送先住所</t>
    </r>
    <r>
      <rPr>
        <b/>
        <sz val="11"/>
        <color rgb="FFFF0000"/>
        <rFont val="ＭＳ Ｐゴシック"/>
        <family val="3"/>
        <charset val="128"/>
      </rPr>
      <t>英語</t>
    </r>
    <rPh sb="0" eb="3">
      <t>ハイソウサキ</t>
    </rPh>
    <phoneticPr fontId="4"/>
  </si>
  <si>
    <t>登録名</t>
    <rPh sb="0" eb="3">
      <t>トウロクメイ</t>
    </rPh>
    <phoneticPr fontId="4"/>
  </si>
  <si>
    <t>銀行名/支店名</t>
    <rPh sb="0" eb="2">
      <t>ギンコウ</t>
    </rPh>
    <rPh sb="2" eb="3">
      <t>メイ</t>
    </rPh>
    <rPh sb="4" eb="7">
      <t>シテンメイ</t>
    </rPh>
    <phoneticPr fontId="4"/>
  </si>
  <si>
    <t>金融機関コード</t>
    <rPh sb="0" eb="4">
      <t>キンユウキカン</t>
    </rPh>
    <phoneticPr fontId="4"/>
  </si>
  <si>
    <t>支店コード</t>
    <rPh sb="0" eb="2">
      <t>シテン</t>
    </rPh>
    <phoneticPr fontId="4"/>
  </si>
  <si>
    <t>口座番号</t>
    <rPh sb="0" eb="2">
      <t>コウザ</t>
    </rPh>
    <rPh sb="2" eb="4">
      <t>バンゴウ</t>
    </rPh>
    <phoneticPr fontId="4"/>
  </si>
  <si>
    <t>リアルタイム口座情報</t>
    <rPh sb="6" eb="8">
      <t>コウザ</t>
    </rPh>
    <rPh sb="8" eb="10">
      <t>ジョウホウ</t>
    </rPh>
    <phoneticPr fontId="4"/>
  </si>
  <si>
    <t>輸入者様情報と配送先が同一の場合は、記入不要です。</t>
    <rPh sb="0" eb="3">
      <t>ユニュウシャ</t>
    </rPh>
    <rPh sb="3" eb="4">
      <t>サマ</t>
    </rPh>
    <rPh sb="4" eb="6">
      <t>ジョウホウ</t>
    </rPh>
    <rPh sb="7" eb="10">
      <t>ハイソウサキ</t>
    </rPh>
    <rPh sb="11" eb="13">
      <t>ドウイツ</t>
    </rPh>
    <rPh sb="14" eb="16">
      <t>バアイ</t>
    </rPh>
    <rPh sb="18" eb="20">
      <t>キニュウ</t>
    </rPh>
    <rPh sb="20" eb="22">
      <t>フヨウ</t>
    </rPh>
    <phoneticPr fontId="4"/>
  </si>
  <si>
    <t>その場合、輸入者様情報、住所は英語にてお願いします。</t>
    <rPh sb="2" eb="4">
      <t>バアイ</t>
    </rPh>
    <rPh sb="5" eb="11">
      <t>ユニュウシャサマジョウホウ</t>
    </rPh>
    <rPh sb="12" eb="14">
      <t>ジュウショ</t>
    </rPh>
    <rPh sb="15" eb="17">
      <t>エイゴ</t>
    </rPh>
    <rPh sb="20" eb="21">
      <t>ネガ</t>
    </rPh>
    <phoneticPr fontId="4"/>
  </si>
  <si>
    <t>法人の場合：法人番号(必須)　個人の場合：輸入者符号(取得していなければ不要)</t>
    <rPh sb="0" eb="2">
      <t>ホウジン</t>
    </rPh>
    <rPh sb="3" eb="5">
      <t>バアイ</t>
    </rPh>
    <rPh sb="6" eb="8">
      <t>ホウジン</t>
    </rPh>
    <rPh sb="8" eb="10">
      <t>バンゴウ</t>
    </rPh>
    <rPh sb="11" eb="13">
      <t>ヒッス</t>
    </rPh>
    <rPh sb="15" eb="17">
      <t>コジン</t>
    </rPh>
    <rPh sb="18" eb="20">
      <t>バアイ</t>
    </rPh>
    <rPh sb="21" eb="24">
      <t>ユニュウシャ</t>
    </rPh>
    <rPh sb="24" eb="26">
      <t>フゴウ</t>
    </rPh>
    <rPh sb="27" eb="29">
      <t>シュトク</t>
    </rPh>
    <rPh sb="36" eb="38">
      <t>フヨウ</t>
    </rPh>
    <phoneticPr fontId="4"/>
  </si>
  <si>
    <t>弊社への振込名義</t>
    <rPh sb="0" eb="2">
      <t>ヘイシャ</t>
    </rPh>
    <rPh sb="4" eb="6">
      <t>フリコミ</t>
    </rPh>
    <rPh sb="6" eb="8">
      <t>メイギ</t>
    </rPh>
    <phoneticPr fontId="4"/>
  </si>
  <si>
    <t>おすすめ便は、最安値の運送会社となります。</t>
    <rPh sb="11" eb="15">
      <t>ウンソウガイシャ</t>
    </rPh>
    <phoneticPr fontId="4"/>
  </si>
  <si>
    <t>国際送料につきまして、正確な金額が分かり次第、清算致します。</t>
    <phoneticPr fontId="4"/>
  </si>
  <si>
    <t>エクセルシート黄色枠"お客様記入欄"にご記入願います。（ご質問は右側"備考欄"へ記入)</t>
    <rPh sb="14" eb="17">
      <t>キニュウラン</t>
    </rPh>
    <phoneticPr fontId="4"/>
  </si>
  <si>
    <t>その他にて必要なオプション選択ください。</t>
    <rPh sb="2" eb="3">
      <t>タ</t>
    </rPh>
    <rPh sb="5" eb="7">
      <t>ヒツヨウ</t>
    </rPh>
    <rPh sb="13" eb="15">
      <t>センタク</t>
    </rPh>
    <phoneticPr fontId="4"/>
  </si>
  <si>
    <t>※</t>
    <phoneticPr fontId="4"/>
  </si>
  <si>
    <t>セット梱包が必要な場合、右側黄色枠【備考欄に商品NO1と２をセット梱包】など記載ください。</t>
    <rPh sb="3" eb="5">
      <t>コンポウ</t>
    </rPh>
    <rPh sb="6" eb="8">
      <t>ヒツヨウ</t>
    </rPh>
    <rPh sb="9" eb="11">
      <t>バアイ</t>
    </rPh>
    <rPh sb="12" eb="14">
      <t>ミギガワ</t>
    </rPh>
    <rPh sb="14" eb="16">
      <t>キイロ</t>
    </rPh>
    <rPh sb="16" eb="17">
      <t>ワク</t>
    </rPh>
    <rPh sb="18" eb="21">
      <t>ビコウラン</t>
    </rPh>
    <rPh sb="22" eb="24">
      <t>ショウヒン</t>
    </rPh>
    <rPh sb="33" eb="35">
      <t>コンポウ</t>
    </rPh>
    <rPh sb="38" eb="40">
      <t>キサイ</t>
    </rPh>
    <phoneticPr fontId="4"/>
  </si>
  <si>
    <t>オプション詳細</t>
    <rPh sb="5" eb="7">
      <t>ショウサイ</t>
    </rPh>
    <phoneticPr fontId="4"/>
  </si>
  <si>
    <t>詳しくは以下URL参照ください。</t>
    <rPh sb="0" eb="1">
      <t>クワ</t>
    </rPh>
    <rPh sb="4" eb="6">
      <t>イカ</t>
    </rPh>
    <rPh sb="9" eb="11">
      <t>サンショウ</t>
    </rPh>
    <phoneticPr fontId="4"/>
  </si>
  <si>
    <t>https://taobao-ham.com/sales_support/processing</t>
    <phoneticPr fontId="4"/>
  </si>
  <si>
    <t>注文シート【その他】にて必要なオプション選択ください。</t>
    <rPh sb="0" eb="2">
      <t>チュウモン</t>
    </rPh>
    <rPh sb="8" eb="9">
      <t>タ</t>
    </rPh>
    <rPh sb="12" eb="14">
      <t>ヒツヨウ</t>
    </rPh>
    <rPh sb="20" eb="22">
      <t>センタク</t>
    </rPh>
    <phoneticPr fontId="4"/>
  </si>
  <si>
    <t>注文シート黄色枠【お客様記入欄】にご記入願います。（ご質問は右側"備考欄"へ記入)</t>
    <rPh sb="0" eb="2">
      <t>チュウモン</t>
    </rPh>
    <rPh sb="12" eb="15">
      <t>キニュウラン</t>
    </rPh>
    <phoneticPr fontId="4"/>
  </si>
  <si>
    <t>会員</t>
    <rPh sb="0" eb="2">
      <t>カイイン</t>
    </rPh>
    <phoneticPr fontId="4"/>
  </si>
  <si>
    <t>プラン</t>
    <phoneticPr fontId="4"/>
  </si>
  <si>
    <t>おすすめ便</t>
  </si>
  <si>
    <t>こちらクリックして</t>
    <phoneticPr fontId="4"/>
  </si>
  <si>
    <t>プルダウンより選択可能</t>
    <rPh sb="7" eb="9">
      <t>センタク</t>
    </rPh>
    <rPh sb="9" eb="11">
      <t>カノウ</t>
    </rPh>
    <phoneticPr fontId="4"/>
  </si>
  <si>
    <t>フリー、ベーシック、スタンダード、プレミアムから選択ください。</t>
    <rPh sb="24" eb="26">
      <t>センタク</t>
    </rPh>
    <phoneticPr fontId="4"/>
  </si>
  <si>
    <t>会員についてはこちら　</t>
    <rPh sb="0" eb="2">
      <t>カイイン</t>
    </rPh>
    <phoneticPr fontId="4"/>
  </si>
  <si>
    <t>https://taobao-ham.com/taobao_order/service_charge</t>
    <phoneticPr fontId="4"/>
  </si>
  <si>
    <t>携帯番号</t>
  </si>
  <si>
    <t>メールアドレス</t>
    <phoneticPr fontId="4"/>
  </si>
  <si>
    <t>https://kimini.jp/　　英語変換に便利です。</t>
    <phoneticPr fontId="4"/>
  </si>
  <si>
    <t>自社アカウント発送も選択ください。</t>
    <rPh sb="0" eb="2">
      <t>ジシャ</t>
    </rPh>
    <rPh sb="7" eb="9">
      <t>ハッソウ</t>
    </rPh>
    <rPh sb="10" eb="12">
      <t>センタク</t>
    </rPh>
    <phoneticPr fontId="4"/>
  </si>
  <si>
    <t>代行手数料</t>
    <rPh sb="0" eb="5">
      <t>ダイコウテスウリョウ</t>
    </rPh>
    <phoneticPr fontId="4"/>
  </si>
  <si>
    <t>円</t>
    <rPh sb="0" eb="1">
      <t>エン</t>
    </rPh>
    <phoneticPr fontId="4"/>
  </si>
  <si>
    <t>内税 10%</t>
    <rPh sb="0" eb="2">
      <t>ウチゼイ</t>
    </rPh>
    <phoneticPr fontId="4"/>
  </si>
  <si>
    <t>登録番号：T1011201013094</t>
    <phoneticPr fontId="4"/>
  </si>
  <si>
    <t>株式会社アイオニック</t>
    <phoneticPr fontId="4"/>
  </si>
  <si>
    <t>本見積有効期限：5営業日以内</t>
    <phoneticPr fontId="8"/>
  </si>
  <si>
    <t>Amazon商品名</t>
    <rPh sb="6" eb="8">
      <t>ショウヒン</t>
    </rPh>
    <rPh sb="8" eb="9">
      <t>メイ</t>
    </rPh>
    <phoneticPr fontId="4"/>
  </si>
  <si>
    <t>ASIN</t>
    <phoneticPr fontId="4"/>
  </si>
  <si>
    <t>備考欄</t>
    <rPh sb="0" eb="2">
      <t>ビコウ</t>
    </rPh>
    <rPh sb="2" eb="3">
      <t>ラン</t>
    </rPh>
    <phoneticPr fontId="4"/>
  </si>
  <si>
    <t>お客様記入欄（他倉庫納品用）</t>
    <rPh sb="1" eb="3">
      <t>キャクサマ</t>
    </rPh>
    <rPh sb="3" eb="5">
      <t>キニュウ</t>
    </rPh>
    <rPh sb="5" eb="6">
      <t>ラン</t>
    </rPh>
    <rPh sb="7" eb="10">
      <t>タソウコ</t>
    </rPh>
    <rPh sb="10" eb="12">
      <t>ノウヒン</t>
    </rPh>
    <rPh sb="12" eb="13">
      <t>ヨウ</t>
    </rPh>
    <rPh sb="13" eb="14">
      <t>ダイヨウ</t>
    </rPh>
    <phoneticPr fontId="4"/>
  </si>
  <si>
    <t>オプションが必要な場合は、備考欄に記入ください。</t>
    <rPh sb="6" eb="8">
      <t>ヒツヨウ</t>
    </rPh>
    <rPh sb="9" eb="11">
      <t>バアイ</t>
    </rPh>
    <rPh sb="13" eb="16">
      <t>ビコウラン</t>
    </rPh>
    <rPh sb="17" eb="19">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</si>
</sst>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 #,##0.00_ ;_ * \-#,##0.00_ ;_ * &quot;-&quot;??_ ;_ @_ "/>
    <numFmt numFmtId="176" formatCode="#,##0_ "/>
    <numFmt numFmtId="177" formatCode="#,##0_);[Red]\(#,##0\)"/>
    <numFmt numFmtId="178" formatCode="#,##0.00_);[Red]\(#,##0.00\)"/>
    <numFmt numFmtId="179" formatCode="#,##0.0_ "/>
    <numFmt numFmtId="180" formatCode="#,##0.000000_ "/>
    <numFmt numFmtId="181" formatCode="#,##0.000_ "/>
    <numFmt numFmtId="182" formatCode="0.0_ "/>
    <numFmt numFmtId="183" formatCode="0.00_ "/>
    <numFmt numFmtId="184" formatCode="0_);\(0\)"/>
    <numFmt numFmtId="185" formatCode="0_ "/>
    <numFmt numFmtId="186" formatCode="_ * #,##0.0_ ;_ * \-#,##0.0_ ;_ * &quot;-&quot;??_ ;_ @_ "/>
  </numFmts>
  <fonts count="43"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name val="ＭＳ Ｐ明朝"/>
      <family val="1"/>
      <charset val="128"/>
    </font>
    <font>
      <sz val="6"/>
      <name val="游ゴシック"/>
      <family val="2"/>
      <charset val="128"/>
      <scheme val="minor"/>
    </font>
    <font>
      <b/>
      <u/>
      <sz val="18"/>
      <name val="ＭＳ Ｐ明朝"/>
      <family val="1"/>
      <charset val="128"/>
    </font>
    <font>
      <b/>
      <sz val="11"/>
      <color indexed="8"/>
      <name val="ＭＳ Ｐゴシック"/>
      <family val="3"/>
      <charset val="128"/>
    </font>
    <font>
      <u/>
      <sz val="14"/>
      <name val="ＭＳ Ｐ明朝"/>
      <family val="1"/>
      <charset val="128"/>
    </font>
    <font>
      <sz val="6"/>
      <name val="ＭＳ Ｐゴシック"/>
      <family val="3"/>
      <charset val="128"/>
    </font>
    <font>
      <sz val="14"/>
      <name val="ＭＳ Ｐ明朝"/>
      <family val="1"/>
      <charset val="128"/>
    </font>
    <font>
      <u/>
      <sz val="11"/>
      <color indexed="12"/>
      <name val="ＭＳ Ｐゴシック"/>
      <family val="3"/>
      <charset val="128"/>
    </font>
    <font>
      <b/>
      <sz val="14"/>
      <name val="ＭＳ Ｐ明朝"/>
      <family val="1"/>
      <charset val="128"/>
    </font>
    <font>
      <sz val="16"/>
      <name val="ＭＳ Ｐ明朝"/>
      <family val="1"/>
      <charset val="128"/>
    </font>
    <font>
      <sz val="11"/>
      <name val="ＭＳ Ｐゴシック"/>
      <family val="3"/>
      <charset val="128"/>
    </font>
    <font>
      <sz val="8"/>
      <name val="ＭＳ Ｐ明朝"/>
      <family val="1"/>
      <charset val="128"/>
    </font>
    <font>
      <sz val="9"/>
      <name val="ＭＳ Ｐ明朝"/>
      <family val="1"/>
      <charset val="128"/>
    </font>
    <font>
      <sz val="12"/>
      <name val="ＭＳ Ｐ明朝"/>
      <family val="1"/>
      <charset val="128"/>
    </font>
    <font>
      <b/>
      <sz val="11"/>
      <name val="ＭＳ Ｐ明朝"/>
      <family val="1"/>
      <charset val="128"/>
    </font>
    <font>
      <b/>
      <sz val="11"/>
      <color indexed="10"/>
      <name val="ＭＳ Ｐゴシック"/>
      <family val="3"/>
      <charset val="128"/>
    </font>
    <font>
      <b/>
      <sz val="11"/>
      <name val="ＭＳ Ｐゴシック"/>
      <family val="3"/>
      <charset val="128"/>
    </font>
    <font>
      <b/>
      <sz val="12"/>
      <color indexed="8"/>
      <name val="ＭＳ Ｐゴシック"/>
      <family val="3"/>
      <charset val="128"/>
    </font>
    <font>
      <b/>
      <u/>
      <sz val="11"/>
      <color indexed="12"/>
      <name val="ＭＳ Ｐゴシック"/>
      <family val="3"/>
      <charset val="128"/>
    </font>
    <font>
      <sz val="11"/>
      <color indexed="10"/>
      <name val="ＭＳ Ｐゴシック"/>
      <family val="3"/>
      <charset val="128"/>
    </font>
    <font>
      <sz val="12"/>
      <color indexed="8"/>
      <name val="ＭＳ Ｐゴシック"/>
      <family val="3"/>
      <charset val="128"/>
    </font>
    <font>
      <u/>
      <sz val="11"/>
      <color indexed="10"/>
      <name val="ＭＳ Ｐゴシック"/>
      <family val="3"/>
      <charset val="128"/>
    </font>
    <font>
      <u/>
      <sz val="11"/>
      <color indexed="8"/>
      <name val="ＭＳ Ｐゴシック"/>
      <family val="3"/>
      <charset val="128"/>
    </font>
    <font>
      <b/>
      <sz val="10"/>
      <color indexed="8"/>
      <name val="ＭＳ Ｐゴシック"/>
      <family val="3"/>
      <charset val="128"/>
    </font>
    <font>
      <b/>
      <sz val="11"/>
      <color rgb="FFFF0000"/>
      <name val="ＭＳ Ｐゴシック"/>
      <family val="3"/>
      <charset val="128"/>
    </font>
    <font>
      <sz val="11"/>
      <color theme="1"/>
      <name val="Microsoft YaHei"/>
      <family val="2"/>
      <charset val="134"/>
    </font>
    <font>
      <b/>
      <u/>
      <sz val="12"/>
      <color indexed="12"/>
      <name val="ＭＳ Ｐゴシック"/>
      <family val="3"/>
      <charset val="128"/>
    </font>
    <font>
      <b/>
      <u/>
      <sz val="12"/>
      <color indexed="12"/>
      <name val="ＭＳ Ｐゴシック"/>
      <family val="3"/>
      <charset val="134"/>
    </font>
    <font>
      <sz val="12"/>
      <color theme="1"/>
      <name val="游ゴシック"/>
      <family val="2"/>
      <charset val="128"/>
      <scheme val="minor"/>
    </font>
    <font>
      <sz val="12"/>
      <color indexed="10"/>
      <name val="ＭＳ Ｐゴシック"/>
      <family val="3"/>
      <charset val="128"/>
    </font>
    <font>
      <u/>
      <sz val="12"/>
      <color indexed="12"/>
      <name val="ＭＳ Ｐゴシック"/>
      <family val="3"/>
      <charset val="128"/>
    </font>
    <font>
      <u/>
      <sz val="12"/>
      <color indexed="10"/>
      <name val="ＭＳ Ｐゴシック"/>
      <family val="3"/>
      <charset val="128"/>
    </font>
    <font>
      <u/>
      <sz val="12"/>
      <color indexed="8"/>
      <name val="ＭＳ Ｐゴシック"/>
      <family val="3"/>
      <charset val="128"/>
    </font>
    <font>
      <u/>
      <sz val="12"/>
      <color theme="10"/>
      <name val="游ゴシック"/>
      <family val="2"/>
      <charset val="128"/>
      <scheme val="minor"/>
    </font>
    <font>
      <sz val="10"/>
      <color theme="1"/>
      <name val="游ゴシック"/>
      <family val="3"/>
      <charset val="128"/>
      <scheme val="minor"/>
    </font>
    <font>
      <sz val="11"/>
      <color indexed="8"/>
      <name val="ＭＳ Ｐゴシック"/>
      <family val="3"/>
      <charset val="128"/>
    </font>
    <font>
      <b/>
      <sz val="11"/>
      <color theme="1"/>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b/>
      <sz val="11"/>
      <color theme="1"/>
      <name val="ＭＳ Ｐゴシック"/>
      <family val="3"/>
      <charset val="128"/>
    </font>
  </fonts>
  <fills count="17">
    <fill>
      <patternFill patternType="none"/>
    </fill>
    <fill>
      <patternFill patternType="gray125"/>
    </fill>
    <fill>
      <patternFill patternType="solid">
        <fgColor theme="0"/>
        <bgColor indexed="22"/>
      </patternFill>
    </fill>
    <fill>
      <patternFill patternType="solid">
        <fgColor indexed="13"/>
        <bgColor indexed="34"/>
      </patternFill>
    </fill>
    <fill>
      <patternFill patternType="solid">
        <fgColor theme="7" tint="0.79998168889431442"/>
        <bgColor indexed="64"/>
      </patternFill>
    </fill>
    <fill>
      <patternFill patternType="solid">
        <fgColor theme="4" tint="0.79998168889431442"/>
        <bgColor indexed="22"/>
      </patternFill>
    </fill>
    <fill>
      <patternFill patternType="solid">
        <fgColor indexed="27"/>
        <bgColor indexed="41"/>
      </patternFill>
    </fill>
    <fill>
      <patternFill patternType="solid">
        <fgColor indexed="52"/>
        <bgColor indexed="51"/>
      </patternFill>
    </fill>
    <fill>
      <patternFill patternType="solid">
        <fgColor indexed="47"/>
        <bgColor indexed="22"/>
      </patternFill>
    </fill>
    <fill>
      <patternFill patternType="solid">
        <fgColor indexed="15"/>
        <bgColor indexed="35"/>
      </patternFill>
    </fill>
    <fill>
      <patternFill patternType="solid">
        <fgColor indexed="40"/>
        <bgColor indexed="49"/>
      </patternFill>
    </fill>
    <fill>
      <patternFill patternType="solid">
        <fgColor indexed="45"/>
        <bgColor indexed="29"/>
      </patternFill>
    </fill>
    <fill>
      <patternFill patternType="solid">
        <fgColor indexed="10"/>
        <bgColor indexed="60"/>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41"/>
      </patternFill>
    </fill>
    <fill>
      <patternFill patternType="solid">
        <fgColor rgb="FFFFCC99"/>
        <bgColor indexed="49"/>
      </patternFill>
    </fill>
  </fills>
  <borders count="112">
    <border>
      <left/>
      <right/>
      <top/>
      <bottom/>
      <diagonal/>
    </border>
    <border>
      <left style="thin">
        <color indexed="8"/>
      </left>
      <right style="thin">
        <color indexed="8"/>
      </right>
      <top style="thin">
        <color indexed="8"/>
      </top>
      <bottom style="thin">
        <color indexed="8"/>
      </bottom>
      <diagonal/>
    </border>
    <border>
      <left/>
      <right/>
      <top/>
      <bottom style="dashed">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top/>
      <bottom/>
      <diagonal/>
    </border>
    <border>
      <left/>
      <right style="thin">
        <color indexed="64"/>
      </right>
      <top/>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bottom/>
      <diagonal/>
    </border>
    <border>
      <left/>
      <right style="medium">
        <color indexed="64"/>
      </right>
      <top/>
      <bottom/>
      <diagonal/>
    </border>
    <border>
      <left/>
      <right style="medium">
        <color indexed="8"/>
      </right>
      <top/>
      <bottom/>
      <diagonal/>
    </border>
    <border>
      <left style="thin">
        <color indexed="8"/>
      </left>
      <right/>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medium">
        <color indexed="8"/>
      </right>
      <top/>
      <bottom/>
      <diagonal/>
    </border>
    <border>
      <left style="thin">
        <color indexed="8"/>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8"/>
      </right>
      <top/>
      <bottom style="medium">
        <color indexed="64"/>
      </bottom>
      <diagonal/>
    </border>
    <border>
      <left style="thin">
        <color indexed="8"/>
      </left>
      <right style="medium">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bottom/>
      <diagonal/>
    </border>
    <border>
      <left/>
      <right style="double">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double">
        <color indexed="8"/>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8"/>
      </top>
      <bottom/>
      <diagonal/>
    </border>
    <border>
      <left style="thin">
        <color indexed="64"/>
      </left>
      <right style="double">
        <color indexed="8"/>
      </right>
      <top style="thin">
        <color indexed="8"/>
      </top>
      <bottom/>
      <diagonal/>
    </border>
    <border>
      <left style="double">
        <color indexed="8"/>
      </left>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8"/>
      </left>
      <right/>
      <top style="thin">
        <color indexed="64"/>
      </top>
      <bottom/>
      <diagonal/>
    </border>
    <border>
      <left style="thin">
        <color indexed="8"/>
      </left>
      <right style="thin">
        <color indexed="64"/>
      </right>
      <top/>
      <bottom/>
      <diagonal/>
    </border>
    <border>
      <left style="thin">
        <color indexed="8"/>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338">
    <xf numFmtId="0" fontId="0" fillId="0" borderId="0" xfId="0">
      <alignment vertical="center"/>
    </xf>
    <xf numFmtId="0" fontId="3" fillId="0" borderId="0" xfId="0" applyFont="1" applyAlignment="1" applyProtection="1">
      <protection locked="0"/>
    </xf>
    <xf numFmtId="0" fontId="0" fillId="2" borderId="0" xfId="0" applyFill="1" applyAlignment="1" applyProtection="1">
      <protection locked="0"/>
    </xf>
    <xf numFmtId="0" fontId="0" fillId="0" borderId="0" xfId="0" applyAlignment="1" applyProtection="1">
      <alignment horizontal="right"/>
      <protection locked="0"/>
    </xf>
    <xf numFmtId="0" fontId="0" fillId="0" borderId="0" xfId="0" applyAlignment="1" applyProtection="1">
      <protection locked="0"/>
    </xf>
    <xf numFmtId="0" fontId="3" fillId="0" borderId="0" xfId="0" applyFont="1" applyAlignment="1" applyProtection="1">
      <alignment horizontal="center"/>
      <protection locked="0"/>
    </xf>
    <xf numFmtId="0" fontId="6" fillId="3" borderId="0" xfId="0" applyFont="1" applyFill="1" applyAlignment="1" applyProtection="1">
      <alignment horizontal="center"/>
      <protection locked="0"/>
    </xf>
    <xf numFmtId="0" fontId="0" fillId="3" borderId="0" xfId="0" applyFill="1" applyAlignment="1" applyProtection="1">
      <alignment horizontal="center"/>
      <protection locked="0"/>
    </xf>
    <xf numFmtId="0" fontId="0" fillId="3" borderId="0" xfId="0" applyFill="1" applyAlignment="1" applyProtection="1">
      <protection locked="0"/>
    </xf>
    <xf numFmtId="49" fontId="3" fillId="0" borderId="0" xfId="0" applyNumberFormat="1" applyFont="1" applyAlignment="1" applyProtection="1">
      <alignment horizontal="center"/>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0" xfId="0" applyFont="1" applyAlignment="1" applyProtection="1">
      <protection locked="0"/>
    </xf>
    <xf numFmtId="0" fontId="6" fillId="0" borderId="0" xfId="0" applyFont="1" applyAlignment="1" applyProtection="1">
      <protection locked="0"/>
    </xf>
    <xf numFmtId="0" fontId="10" fillId="0" borderId="0" xfId="2" applyNumberFormat="1" applyFont="1" applyFill="1" applyBorder="1" applyAlignment="1" applyProtection="1">
      <protection locked="0"/>
    </xf>
    <xf numFmtId="0" fontId="6" fillId="0" borderId="0" xfId="0" applyFont="1" applyAlignment="1" applyProtection="1">
      <alignment horizontal="left"/>
      <protection locked="0"/>
    </xf>
    <xf numFmtId="0" fontId="3" fillId="0" borderId="0" xfId="0" applyFont="1" applyAlignment="1" applyProtection="1">
      <alignment horizontal="right"/>
      <protection locked="0"/>
    </xf>
    <xf numFmtId="0" fontId="6" fillId="6" borderId="9" xfId="0" applyFont="1" applyFill="1" applyBorder="1" applyAlignment="1">
      <alignment horizontal="left" vertical="center"/>
    </xf>
    <xf numFmtId="0" fontId="0" fillId="6" borderId="10" xfId="0" applyFill="1" applyBorder="1" applyAlignment="1" applyProtection="1">
      <protection locked="0"/>
    </xf>
    <xf numFmtId="0" fontId="13" fillId="6" borderId="10" xfId="0" applyFont="1" applyFill="1" applyBorder="1" applyAlignment="1" applyProtection="1">
      <protection locked="0"/>
    </xf>
    <xf numFmtId="0" fontId="13" fillId="6" borderId="10" xfId="0" applyFont="1" applyFill="1" applyBorder="1" applyAlignment="1" applyProtection="1">
      <alignment horizontal="center"/>
      <protection locked="0"/>
    </xf>
    <xf numFmtId="0" fontId="13" fillId="6" borderId="11" xfId="0" applyFont="1" applyFill="1" applyBorder="1" applyAlignment="1" applyProtection="1">
      <alignment horizontal="center"/>
      <protection locked="0"/>
    </xf>
    <xf numFmtId="0" fontId="0" fillId="6" borderId="0" xfId="0" applyFill="1" applyAlignment="1" applyProtection="1">
      <protection locked="0"/>
    </xf>
    <xf numFmtId="0" fontId="0" fillId="6" borderId="14" xfId="0" applyFill="1" applyBorder="1" applyAlignment="1">
      <alignment horizontal="left" vertical="center"/>
    </xf>
    <xf numFmtId="0" fontId="13" fillId="6" borderId="0" xfId="0" applyFont="1" applyFill="1" applyAlignment="1" applyProtection="1">
      <protection locked="0"/>
    </xf>
    <xf numFmtId="0" fontId="13" fillId="6" borderId="0" xfId="0" applyFont="1" applyFill="1" applyAlignment="1" applyProtection="1">
      <alignment horizontal="center"/>
      <protection locked="0"/>
    </xf>
    <xf numFmtId="0" fontId="13" fillId="6" borderId="15" xfId="0" applyFont="1" applyFill="1" applyBorder="1" applyAlignment="1" applyProtection="1">
      <protection locked="0"/>
    </xf>
    <xf numFmtId="0" fontId="13" fillId="0" borderId="0" xfId="0" applyFont="1" applyAlignment="1" applyProtection="1">
      <alignment horizontal="right"/>
      <protection locked="0"/>
    </xf>
    <xf numFmtId="176" fontId="3" fillId="6" borderId="14" xfId="0" applyNumberFormat="1" applyFont="1" applyFill="1" applyBorder="1" applyAlignment="1">
      <alignment horizontal="left" vertical="center"/>
    </xf>
    <xf numFmtId="0" fontId="3" fillId="6" borderId="0" xfId="0" applyFont="1" applyFill="1" applyAlignment="1" applyProtection="1">
      <protection locked="0"/>
    </xf>
    <xf numFmtId="0" fontId="0" fillId="6" borderId="15" xfId="0" applyFill="1" applyBorder="1" applyAlignment="1" applyProtection="1">
      <protection locked="0"/>
    </xf>
    <xf numFmtId="0" fontId="13" fillId="6" borderId="14" xfId="0" applyFont="1" applyFill="1" applyBorder="1" applyAlignment="1">
      <alignment horizontal="left" vertical="center"/>
    </xf>
    <xf numFmtId="0" fontId="6" fillId="6" borderId="14" xfId="0" applyFont="1" applyFill="1" applyBorder="1" applyAlignment="1">
      <alignment horizontal="left" vertical="center"/>
    </xf>
    <xf numFmtId="49" fontId="14" fillId="0" borderId="0" xfId="0" applyNumberFormat="1" applyFont="1" applyAlignment="1" applyProtection="1">
      <alignment horizontal="center"/>
      <protection locked="0"/>
    </xf>
    <xf numFmtId="180" fontId="0" fillId="6" borderId="14" xfId="0" applyNumberFormat="1" applyFill="1" applyBorder="1" applyAlignment="1">
      <alignment horizontal="left" vertical="center"/>
    </xf>
    <xf numFmtId="0" fontId="0" fillId="6" borderId="14" xfId="0" applyFill="1" applyBorder="1" applyAlignment="1"/>
    <xf numFmtId="0" fontId="15" fillId="6" borderId="14" xfId="0" applyFont="1" applyFill="1" applyBorder="1" applyAlignment="1">
      <alignment horizontal="left" vertical="center"/>
    </xf>
    <xf numFmtId="0" fontId="6" fillId="6" borderId="14" xfId="0" applyFont="1" applyFill="1" applyBorder="1" applyAlignment="1"/>
    <xf numFmtId="0" fontId="15" fillId="6" borderId="0" xfId="0" applyFont="1" applyFill="1" applyProtection="1">
      <alignment vertical="center"/>
      <protection locked="0"/>
    </xf>
    <xf numFmtId="0" fontId="15" fillId="6" borderId="15" xfId="0" applyFont="1" applyFill="1" applyBorder="1" applyProtection="1">
      <alignment vertical="center"/>
      <protection locked="0"/>
    </xf>
    <xf numFmtId="0" fontId="15" fillId="6" borderId="0" xfId="0" applyFont="1" applyFill="1" applyAlignment="1" applyProtection="1">
      <protection locked="0"/>
    </xf>
    <xf numFmtId="0" fontId="10" fillId="6" borderId="14" xfId="2" applyNumberFormat="1" applyFont="1" applyFill="1" applyBorder="1" applyAlignment="1" applyProtection="1"/>
    <xf numFmtId="0" fontId="10" fillId="6" borderId="33" xfId="2" applyNumberFormat="1" applyFont="1" applyFill="1" applyBorder="1" applyAlignment="1" applyProtection="1">
      <alignment vertical="center"/>
    </xf>
    <xf numFmtId="0" fontId="0" fillId="6" borderId="34" xfId="0" applyFill="1" applyBorder="1" applyAlignment="1" applyProtection="1">
      <protection locked="0"/>
    </xf>
    <xf numFmtId="0" fontId="13" fillId="6" borderId="34" xfId="0" applyFont="1" applyFill="1" applyBorder="1" applyAlignment="1" applyProtection="1">
      <alignment horizontal="center"/>
      <protection locked="0"/>
    </xf>
    <xf numFmtId="0" fontId="0" fillId="6" borderId="35" xfId="0" applyFill="1" applyBorder="1" applyAlignment="1" applyProtection="1">
      <protection locked="0"/>
    </xf>
    <xf numFmtId="0" fontId="13" fillId="0" borderId="0" xfId="0" applyFont="1" applyAlignment="1" applyProtection="1">
      <alignment horizontal="center"/>
      <protection locked="0"/>
    </xf>
    <xf numFmtId="0" fontId="3" fillId="0" borderId="40" xfId="0" applyFont="1" applyBorder="1" applyAlignment="1"/>
    <xf numFmtId="0" fontId="3" fillId="0" borderId="41" xfId="0" applyFont="1" applyBorder="1" applyAlignment="1"/>
    <xf numFmtId="0" fontId="0" fillId="0" borderId="0" xfId="0" applyAlignment="1" applyProtection="1">
      <alignment horizontal="center" vertical="center"/>
      <protection locked="0"/>
    </xf>
    <xf numFmtId="0" fontId="18" fillId="0" borderId="0" xfId="0" applyFont="1" applyAlignment="1" applyProtection="1">
      <alignment horizontal="left" vertical="center"/>
      <protection locked="0"/>
    </xf>
    <xf numFmtId="0" fontId="19" fillId="0" borderId="0" xfId="0" applyFont="1" applyProtection="1">
      <alignment vertical="center"/>
      <protection locked="0"/>
    </xf>
    <xf numFmtId="0" fontId="0" fillId="0" borderId="0" xfId="0" applyProtection="1">
      <alignment vertical="center"/>
      <protection locked="0"/>
    </xf>
    <xf numFmtId="0" fontId="20" fillId="0" borderId="0" xfId="0" applyFont="1" applyProtection="1">
      <alignment vertical="center"/>
      <protection locked="0"/>
    </xf>
    <xf numFmtId="0" fontId="6" fillId="0" borderId="0" xfId="0" applyFont="1" applyAlignment="1" applyProtection="1">
      <alignment horizontal="right" vertical="center"/>
      <protection locked="0"/>
    </xf>
    <xf numFmtId="0" fontId="22" fillId="0" borderId="0" xfId="0" applyFont="1" applyProtection="1">
      <alignment vertical="center"/>
      <protection locked="0"/>
    </xf>
    <xf numFmtId="0" fontId="23" fillId="0" borderId="0" xfId="0" applyFont="1" applyProtection="1">
      <alignment vertical="center"/>
      <protection locked="0"/>
    </xf>
    <xf numFmtId="0" fontId="10" fillId="0" borderId="0" xfId="2" applyNumberFormat="1" applyFont="1" applyFill="1" applyBorder="1" applyAlignment="1" applyProtection="1">
      <alignment vertical="center"/>
      <protection locked="0"/>
    </xf>
    <xf numFmtId="0" fontId="24" fillId="0" borderId="0" xfId="2" applyNumberFormat="1" applyFont="1" applyFill="1" applyBorder="1" applyAlignment="1" applyProtection="1">
      <alignment vertical="center"/>
      <protection locked="0"/>
    </xf>
    <xf numFmtId="0" fontId="25" fillId="0" borderId="0" xfId="0" applyFont="1" applyProtection="1">
      <alignment vertical="center"/>
      <protection locked="0"/>
    </xf>
    <xf numFmtId="0" fontId="6" fillId="0" borderId="0" xfId="0" applyFont="1" applyProtection="1">
      <alignment vertical="center"/>
      <protection locked="0"/>
    </xf>
    <xf numFmtId="56" fontId="0" fillId="0" borderId="0" xfId="0" applyNumberFormat="1" applyProtection="1">
      <alignment vertical="center"/>
      <protection locked="0"/>
    </xf>
    <xf numFmtId="0" fontId="0" fillId="0" borderId="6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11" borderId="0" xfId="0" applyFill="1" applyProtection="1">
      <alignment vertical="center"/>
      <protection locked="0"/>
    </xf>
    <xf numFmtId="0" fontId="0" fillId="11" borderId="0" xfId="0" applyFill="1" applyAlignment="1" applyProtection="1">
      <alignment horizontal="center" vertical="center"/>
      <protection locked="0"/>
    </xf>
    <xf numFmtId="0" fontId="0" fillId="11" borderId="67" xfId="0" applyFill="1" applyBorder="1" applyAlignment="1" applyProtection="1">
      <alignment horizontal="center" vertical="center"/>
      <protection locked="0"/>
    </xf>
    <xf numFmtId="0" fontId="0" fillId="11" borderId="67" xfId="0" applyFill="1" applyBorder="1" applyProtection="1">
      <alignment vertical="center"/>
      <protection locked="0"/>
    </xf>
    <xf numFmtId="182" fontId="0" fillId="11" borderId="41" xfId="0" applyNumberFormat="1" applyFill="1" applyBorder="1" applyProtection="1">
      <alignment vertical="center"/>
      <protection locked="0"/>
    </xf>
    <xf numFmtId="183" fontId="0" fillId="11" borderId="68" xfId="0" applyNumberFormat="1" applyFill="1" applyBorder="1" applyProtection="1">
      <alignment vertical="center"/>
      <protection locked="0"/>
    </xf>
    <xf numFmtId="183" fontId="0" fillId="11" borderId="67" xfId="0" applyNumberFormat="1" applyFill="1" applyBorder="1" applyProtection="1">
      <alignment vertical="center"/>
      <protection locked="0"/>
    </xf>
    <xf numFmtId="0" fontId="0" fillId="11" borderId="41" xfId="0" applyFill="1" applyBorder="1" applyAlignment="1" applyProtection="1">
      <alignment horizontal="center" vertical="center"/>
      <protection locked="0"/>
    </xf>
    <xf numFmtId="0" fontId="0" fillId="11" borderId="32" xfId="0" applyFill="1" applyBorder="1" applyAlignment="1" applyProtection="1">
      <alignment horizontal="center" vertical="center"/>
      <protection locked="0"/>
    </xf>
    <xf numFmtId="0" fontId="0" fillId="11" borderId="69" xfId="0" applyFill="1" applyBorder="1" applyAlignment="1" applyProtection="1">
      <alignment horizontal="center" vertical="center"/>
      <protection locked="0"/>
    </xf>
    <xf numFmtId="0" fontId="0" fillId="11" borderId="69" xfId="0" applyFill="1" applyBorder="1" applyProtection="1">
      <alignment vertical="center"/>
      <protection locked="0"/>
    </xf>
    <xf numFmtId="182" fontId="0" fillId="11" borderId="69" xfId="0" applyNumberFormat="1" applyFill="1" applyBorder="1" applyProtection="1">
      <alignment vertical="center"/>
      <protection locked="0"/>
    </xf>
    <xf numFmtId="183" fontId="0" fillId="11" borderId="65" xfId="0" applyNumberFormat="1" applyFill="1" applyBorder="1" applyProtection="1">
      <alignment vertical="center"/>
      <protection locked="0"/>
    </xf>
    <xf numFmtId="183" fontId="0" fillId="11" borderId="1" xfId="0" applyNumberFormat="1" applyFill="1" applyBorder="1" applyProtection="1">
      <alignment vertical="center"/>
      <protection locked="0"/>
    </xf>
    <xf numFmtId="0" fontId="0" fillId="11" borderId="70" xfId="0" applyFill="1"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7" xfId="0" applyBorder="1" applyProtection="1">
      <alignment vertical="center"/>
      <protection locked="0"/>
    </xf>
    <xf numFmtId="182" fontId="0" fillId="0" borderId="41" xfId="0" applyNumberFormat="1" applyBorder="1" applyProtection="1">
      <alignment vertical="center"/>
      <protection locked="0"/>
    </xf>
    <xf numFmtId="183" fontId="0" fillId="0" borderId="68" xfId="0" applyNumberFormat="1" applyBorder="1" applyProtection="1">
      <alignment vertical="center"/>
      <protection locked="0"/>
    </xf>
    <xf numFmtId="183" fontId="0" fillId="0" borderId="71" xfId="0" applyNumberFormat="1" applyBorder="1" applyProtection="1">
      <alignment vertical="center"/>
      <protection locked="0"/>
    </xf>
    <xf numFmtId="0" fontId="0" fillId="0" borderId="4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69" xfId="0" applyBorder="1" applyProtection="1">
      <alignment vertical="center"/>
      <protection locked="0"/>
    </xf>
    <xf numFmtId="182" fontId="0" fillId="0" borderId="69" xfId="0" applyNumberFormat="1" applyBorder="1" applyProtection="1">
      <alignment vertical="center"/>
      <protection locked="0"/>
    </xf>
    <xf numFmtId="183" fontId="0" fillId="12" borderId="65"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183" fontId="0" fillId="0" borderId="72" xfId="0" applyNumberFormat="1" applyBorder="1" applyProtection="1">
      <alignment vertical="center"/>
      <protection locked="0"/>
    </xf>
    <xf numFmtId="183" fontId="0" fillId="0" borderId="73" xfId="0" applyNumberFormat="1" applyBorder="1" applyProtection="1">
      <alignment vertical="center"/>
      <protection locked="0"/>
    </xf>
    <xf numFmtId="183" fontId="0" fillId="0" borderId="0" xfId="0" applyNumberFormat="1" applyProtection="1">
      <alignment vertical="center"/>
      <protection locked="0"/>
    </xf>
    <xf numFmtId="183" fontId="0" fillId="0" borderId="74" xfId="0" applyNumberFormat="1" applyBorder="1" applyProtection="1">
      <alignment vertical="center"/>
      <protection locked="0"/>
    </xf>
    <xf numFmtId="0" fontId="0" fillId="0" borderId="39" xfId="0" applyBorder="1">
      <alignment vertical="center"/>
    </xf>
    <xf numFmtId="0" fontId="0" fillId="0" borderId="76" xfId="0" applyBorder="1">
      <alignment vertical="center"/>
    </xf>
    <xf numFmtId="0" fontId="0" fillId="0" borderId="77" xfId="0" applyBorder="1" applyAlignment="1">
      <alignment horizontal="left" vertical="center"/>
    </xf>
    <xf numFmtId="0" fontId="0" fillId="0" borderId="39" xfId="0" applyBorder="1" applyAlignment="1">
      <alignment horizontal="left" vertical="center"/>
    </xf>
    <xf numFmtId="0" fontId="0" fillId="0" borderId="54" xfId="0" applyBorder="1">
      <alignment vertical="center"/>
    </xf>
    <xf numFmtId="0" fontId="6" fillId="0" borderId="0" xfId="0" applyFont="1" applyAlignment="1">
      <alignment horizontal="left" vertical="center"/>
    </xf>
    <xf numFmtId="0" fontId="0" fillId="11" borderId="80" xfId="0" applyFill="1" applyBorder="1" applyProtection="1">
      <alignment vertical="center"/>
      <protection locked="0"/>
    </xf>
    <xf numFmtId="183" fontId="0" fillId="11" borderId="81" xfId="0" applyNumberFormat="1" applyFill="1" applyBorder="1" applyProtection="1">
      <alignment vertical="center"/>
      <protection locked="0"/>
    </xf>
    <xf numFmtId="0" fontId="31"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33" fillId="0" borderId="0" xfId="2" applyNumberFormat="1" applyFont="1" applyFill="1" applyBorder="1" applyAlignment="1" applyProtection="1">
      <alignment horizontal="left" vertical="center"/>
      <protection locked="0"/>
    </xf>
    <xf numFmtId="0" fontId="34" fillId="0" borderId="0" xfId="2" applyNumberFormat="1" applyFont="1" applyFill="1" applyBorder="1" applyAlignment="1" applyProtection="1">
      <alignment horizontal="left" vertical="center"/>
      <protection locked="0"/>
    </xf>
    <xf numFmtId="0" fontId="35" fillId="0" borderId="0" xfId="0" applyFont="1" applyAlignment="1" applyProtection="1">
      <alignment horizontal="left" vertical="center"/>
      <protection locked="0"/>
    </xf>
    <xf numFmtId="0" fontId="31" fillId="0" borderId="0" xfId="0" applyFont="1" applyProtection="1">
      <alignment vertical="center"/>
      <protection locked="0"/>
    </xf>
    <xf numFmtId="0" fontId="33" fillId="0" borderId="0" xfId="2" applyNumberFormat="1" applyFont="1" applyFill="1" applyBorder="1" applyAlignment="1" applyProtection="1">
      <alignment vertical="center"/>
      <protection locked="0"/>
    </xf>
    <xf numFmtId="0" fontId="35" fillId="0" borderId="0" xfId="0" applyFont="1" applyProtection="1">
      <alignment vertical="center"/>
      <protection locked="0"/>
    </xf>
    <xf numFmtId="185" fontId="0" fillId="11" borderId="80" xfId="0" applyNumberFormat="1" applyFill="1" applyBorder="1" applyAlignment="1" applyProtection="1">
      <alignment horizontal="left" vertical="center"/>
      <protection locked="0"/>
    </xf>
    <xf numFmtId="185" fontId="0" fillId="11" borderId="67" xfId="0" quotePrefix="1" applyNumberFormat="1" applyFill="1" applyBorder="1" applyAlignment="1" applyProtection="1">
      <alignment horizontal="left" vertical="center"/>
      <protection locked="0"/>
    </xf>
    <xf numFmtId="185" fontId="0" fillId="11" borderId="67" xfId="0" applyNumberFormat="1" applyFill="1" applyBorder="1" applyAlignment="1" applyProtection="1">
      <alignment horizontal="left" vertical="center"/>
      <protection locked="0"/>
    </xf>
    <xf numFmtId="185" fontId="0" fillId="11" borderId="69" xfId="0" applyNumberFormat="1" applyFill="1" applyBorder="1" applyAlignment="1" applyProtection="1">
      <alignment horizontal="left" vertical="center"/>
      <protection locked="0"/>
    </xf>
    <xf numFmtId="185" fontId="0" fillId="0" borderId="67" xfId="0" applyNumberFormat="1" applyBorder="1" applyAlignment="1" applyProtection="1">
      <alignment horizontal="left" vertical="center"/>
      <protection locked="0"/>
    </xf>
    <xf numFmtId="185" fontId="0" fillId="0" borderId="69" xfId="0" applyNumberFormat="1" applyBorder="1" applyAlignment="1" applyProtection="1">
      <alignment horizontal="left" vertical="center"/>
      <protection locked="0"/>
    </xf>
    <xf numFmtId="0" fontId="21" fillId="0" borderId="0" xfId="2" applyFont="1" applyAlignment="1" applyProtection="1">
      <alignment horizontal="center" vertical="center"/>
      <protection locked="0"/>
    </xf>
    <xf numFmtId="0" fontId="30" fillId="0" borderId="0" xfId="2" applyFont="1" applyAlignment="1" applyProtection="1">
      <alignment horizontal="left" vertical="center"/>
      <protection locked="0"/>
    </xf>
    <xf numFmtId="0" fontId="6" fillId="13" borderId="15" xfId="0" applyFont="1" applyFill="1" applyBorder="1">
      <alignment vertical="center"/>
    </xf>
    <xf numFmtId="184" fontId="0" fillId="0" borderId="76" xfId="0" applyNumberFormat="1" applyBorder="1">
      <alignment vertical="center"/>
    </xf>
    <xf numFmtId="0" fontId="2" fillId="0" borderId="39" xfId="2" applyBorder="1">
      <alignment vertical="center"/>
    </xf>
    <xf numFmtId="0" fontId="6" fillId="13" borderId="15" xfId="0" applyFont="1" applyFill="1" applyBorder="1" applyAlignment="1">
      <alignment horizontal="left" vertical="center"/>
    </xf>
    <xf numFmtId="0" fontId="6" fillId="13" borderId="35" xfId="0" applyFont="1" applyFill="1" applyBorder="1" applyAlignment="1">
      <alignment horizontal="left" vertical="center"/>
    </xf>
    <xf numFmtId="0" fontId="6" fillId="13" borderId="11" xfId="0" applyFont="1" applyFill="1" applyBorder="1" applyAlignment="1">
      <alignment horizontal="left" vertical="center"/>
    </xf>
    <xf numFmtId="0" fontId="6" fillId="13" borderId="11" xfId="0" applyFont="1" applyFill="1" applyBorder="1">
      <alignment vertical="center"/>
    </xf>
    <xf numFmtId="0" fontId="26" fillId="13" borderId="35" xfId="0" applyFont="1" applyFill="1" applyBorder="1" applyAlignment="1">
      <alignment horizontal="left" vertical="center"/>
    </xf>
    <xf numFmtId="0" fontId="6" fillId="13" borderId="78" xfId="0" applyFont="1" applyFill="1" applyBorder="1" applyAlignment="1">
      <alignment horizontal="left" vertical="center"/>
    </xf>
    <xf numFmtId="0" fontId="0" fillId="14" borderId="90" xfId="0" applyFill="1" applyBorder="1">
      <alignment vertical="center"/>
    </xf>
    <xf numFmtId="0" fontId="6" fillId="13" borderId="93" xfId="0" applyFont="1" applyFill="1" applyBorder="1" applyAlignment="1">
      <alignment horizontal="left" vertical="center"/>
    </xf>
    <xf numFmtId="0" fontId="38" fillId="0" borderId="0" xfId="0" applyFont="1" applyAlignment="1" applyProtection="1">
      <alignment horizontal="center" vertical="center"/>
      <protection locked="0"/>
    </xf>
    <xf numFmtId="0" fontId="6" fillId="6" borderId="94" xfId="0" applyFont="1" applyFill="1" applyBorder="1" applyProtection="1">
      <alignment vertical="center"/>
      <protection locked="0"/>
    </xf>
    <xf numFmtId="0" fontId="0" fillId="6" borderId="95" xfId="0" applyFill="1" applyBorder="1" applyProtection="1">
      <alignment vertical="center"/>
      <protection locked="0"/>
    </xf>
    <xf numFmtId="0" fontId="0" fillId="6" borderId="96" xfId="0" applyFill="1" applyBorder="1" applyProtection="1">
      <alignment vertical="center"/>
      <protection locked="0"/>
    </xf>
    <xf numFmtId="0" fontId="40" fillId="0" borderId="0" xfId="0" applyFont="1" applyAlignment="1" applyProtection="1">
      <alignment horizontal="left" vertical="center"/>
      <protection locked="0"/>
    </xf>
    <xf numFmtId="0" fontId="19" fillId="0" borderId="0" xfId="0" applyFont="1" applyAlignment="1" applyProtection="1">
      <alignment horizontal="right"/>
      <protection locked="0"/>
    </xf>
    <xf numFmtId="0" fontId="39" fillId="0" borderId="0" xfId="0" applyFont="1" applyAlignment="1" applyProtection="1">
      <alignment horizontal="right" vertical="center"/>
      <protection locked="0"/>
    </xf>
    <xf numFmtId="0" fontId="2" fillId="0" borderId="0" xfId="2">
      <alignment vertical="center"/>
    </xf>
    <xf numFmtId="0" fontId="41" fillId="0" borderId="0" xfId="0" applyFont="1">
      <alignment vertical="center"/>
    </xf>
    <xf numFmtId="0" fontId="18" fillId="0" borderId="0" xfId="0" applyFont="1" applyProtection="1">
      <alignment vertical="center"/>
      <protection locked="0"/>
    </xf>
    <xf numFmtId="0" fontId="42" fillId="0" borderId="0" xfId="0" applyFont="1" applyAlignment="1" applyProtection="1">
      <alignment horizontal="right" vertical="center"/>
      <protection locked="0"/>
    </xf>
    <xf numFmtId="0" fontId="42" fillId="0" borderId="0" xfId="0" applyFont="1" applyProtection="1">
      <alignment vertical="center"/>
      <protection locked="0"/>
    </xf>
    <xf numFmtId="0" fontId="27" fillId="0" borderId="0" xfId="0" applyFont="1" applyAlignment="1" applyProtection="1">
      <alignment horizontal="left" vertical="center"/>
      <protection locked="0"/>
    </xf>
    <xf numFmtId="0" fontId="6" fillId="0" borderId="104" xfId="0" applyFont="1" applyBorder="1" applyAlignment="1">
      <alignment horizontal="center" vertical="center"/>
    </xf>
    <xf numFmtId="0" fontId="6" fillId="0" borderId="103" xfId="0" applyFont="1" applyBorder="1" applyAlignment="1">
      <alignment horizontal="center" vertical="center"/>
    </xf>
    <xf numFmtId="0" fontId="6" fillId="0" borderId="45" xfId="0" applyFont="1" applyBorder="1" applyAlignment="1">
      <alignment horizontal="center" vertical="center"/>
    </xf>
    <xf numFmtId="0" fontId="2" fillId="0" borderId="0" xfId="2" applyNumberFormat="1" applyFill="1" applyBorder="1" applyAlignment="1" applyProtection="1">
      <alignment horizontal="left" vertical="center"/>
      <protection locked="0"/>
    </xf>
    <xf numFmtId="0" fontId="6" fillId="13" borderId="51" xfId="0" applyFont="1" applyFill="1" applyBorder="1" applyAlignment="1">
      <alignment horizontal="left" vertical="center"/>
    </xf>
    <xf numFmtId="0" fontId="6" fillId="13" borderId="105" xfId="0" applyFont="1" applyFill="1" applyBorder="1" applyAlignment="1">
      <alignment horizontal="left" vertical="center"/>
    </xf>
    <xf numFmtId="184" fontId="0" fillId="0" borderId="106" xfId="0" applyNumberFormat="1" applyBorder="1">
      <alignment vertical="center"/>
    </xf>
    <xf numFmtId="184" fontId="0" fillId="0" borderId="39" xfId="0" applyNumberFormat="1" applyBorder="1">
      <alignment vertical="center"/>
    </xf>
    <xf numFmtId="0" fontId="0" fillId="0" borderId="54" xfId="0" applyBorder="1" applyAlignment="1">
      <alignment horizontal="left" vertical="center"/>
    </xf>
    <xf numFmtId="0" fontId="0" fillId="0" borderId="106" xfId="0" applyBorder="1" applyAlignment="1">
      <alignment horizontal="left" vertical="center"/>
    </xf>
    <xf numFmtId="0" fontId="3" fillId="0" borderId="0" xfId="0" applyFont="1" applyAlignment="1" applyProtection="1">
      <alignment horizontal="left"/>
      <protection locked="0"/>
    </xf>
    <xf numFmtId="0" fontId="0" fillId="0" borderId="0" xfId="0" applyAlignment="1" applyProtection="1">
      <alignment horizontal="left"/>
      <protection locked="0"/>
    </xf>
    <xf numFmtId="0" fontId="3" fillId="0" borderId="39" xfId="0" applyFont="1" applyBorder="1" applyAlignment="1" applyProtection="1">
      <protection locked="0"/>
    </xf>
    <xf numFmtId="0" fontId="3" fillId="0" borderId="41" xfId="0" applyFont="1" applyBorder="1" applyAlignment="1" applyProtection="1">
      <protection locked="0"/>
    </xf>
    <xf numFmtId="0" fontId="3" fillId="14" borderId="0" xfId="0" applyFont="1" applyFill="1" applyAlignment="1" applyProtection="1">
      <protection locked="0"/>
    </xf>
    <xf numFmtId="0" fontId="3" fillId="14" borderId="0" xfId="0" applyFont="1" applyFill="1" applyAlignment="1" applyProtection="1">
      <alignment horizontal="left"/>
      <protection locked="0"/>
    </xf>
    <xf numFmtId="0" fontId="3" fillId="14" borderId="0" xfId="0" applyFont="1" applyFill="1" applyAlignment="1" applyProtection="1">
      <alignment horizontal="center"/>
      <protection locked="0"/>
    </xf>
    <xf numFmtId="0" fontId="3" fillId="0" borderId="2" xfId="0" applyFont="1" applyBorder="1" applyAlignment="1" applyProtection="1">
      <alignment horizontal="left"/>
      <protection locked="0"/>
    </xf>
    <xf numFmtId="0" fontId="5" fillId="0" borderId="0" xfId="0" applyFont="1" applyAlignment="1" applyProtection="1">
      <alignment horizontal="center"/>
      <protection locked="0"/>
    </xf>
    <xf numFmtId="0" fontId="3" fillId="0" borderId="0" xfId="0" applyFont="1" applyAlignment="1" applyProtection="1">
      <protection locked="0"/>
    </xf>
    <xf numFmtId="0" fontId="7" fillId="0" borderId="0" xfId="0" applyFont="1" applyAlignment="1" applyProtection="1">
      <alignment horizontal="center" vertical="center"/>
      <protection locked="0"/>
    </xf>
    <xf numFmtId="49" fontId="3" fillId="0" borderId="0" xfId="0" applyNumberFormat="1" applyFont="1" applyAlignment="1" applyProtection="1">
      <alignment horizontal="right"/>
      <protection locked="0"/>
    </xf>
    <xf numFmtId="0" fontId="9" fillId="0" borderId="16"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0" borderId="0" xfId="0" applyFont="1" applyProtection="1">
      <alignment vertical="center"/>
      <protection locked="0"/>
    </xf>
    <xf numFmtId="0" fontId="11" fillId="4" borderId="4" xfId="0" applyFont="1" applyFill="1" applyBorder="1" applyAlignment="1" applyProtection="1">
      <alignment horizontal="center" vertical="center"/>
      <protection locked="0"/>
    </xf>
    <xf numFmtId="3" fontId="12" fillId="0" borderId="5" xfId="0" applyNumberFormat="1" applyFont="1" applyBorder="1" applyAlignment="1" applyProtection="1">
      <alignment horizontal="center" vertical="center"/>
      <protection locked="0"/>
    </xf>
    <xf numFmtId="3" fontId="12" fillId="0" borderId="6" xfId="0" applyNumberFormat="1" applyFont="1" applyBorder="1" applyAlignment="1" applyProtection="1">
      <alignment horizontal="center" vertical="center"/>
      <protection locked="0"/>
    </xf>
    <xf numFmtId="38" fontId="1" fillId="5" borderId="7" xfId="1" applyFill="1" applyBorder="1" applyAlignment="1" applyProtection="1">
      <alignment horizontal="center" vertical="center"/>
      <protection locked="0"/>
    </xf>
    <xf numFmtId="38" fontId="1" fillId="5" borderId="12" xfId="1" applyFill="1" applyBorder="1" applyAlignment="1" applyProtection="1">
      <alignment horizontal="center" vertical="center"/>
      <protection locked="0"/>
    </xf>
    <xf numFmtId="0" fontId="3" fillId="5" borderId="25"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49" fontId="3" fillId="0" borderId="28" xfId="0" applyNumberFormat="1" applyFont="1" applyBorder="1" applyAlignment="1">
      <alignment horizontal="center" vertical="center" wrapText="1"/>
    </xf>
    <xf numFmtId="177" fontId="3" fillId="0" borderId="29" xfId="0" applyNumberFormat="1" applyFont="1" applyBorder="1" applyAlignment="1" applyProtection="1">
      <alignment horizontal="center" vertical="center"/>
      <protection locked="0"/>
    </xf>
    <xf numFmtId="176" fontId="3" fillId="0" borderId="30" xfId="0" applyNumberFormat="1" applyFont="1" applyBorder="1" applyAlignment="1" applyProtection="1">
      <alignment horizontal="center" vertical="center"/>
      <protection locked="0"/>
    </xf>
    <xf numFmtId="178" fontId="3" fillId="0" borderId="28" xfId="0" applyNumberFormat="1" applyFont="1" applyBorder="1" applyAlignment="1" applyProtection="1">
      <alignment horizontal="center" vertical="center"/>
      <protection locked="0"/>
    </xf>
    <xf numFmtId="179" fontId="3" fillId="0" borderId="28" xfId="0" applyNumberFormat="1" applyFont="1" applyBorder="1" applyAlignment="1" applyProtection="1">
      <alignment horizontal="center" vertical="center"/>
      <protection locked="0"/>
    </xf>
    <xf numFmtId="179" fontId="3" fillId="0" borderId="29" xfId="0" applyNumberFormat="1" applyFont="1" applyBorder="1" applyAlignment="1" applyProtection="1">
      <alignment horizontal="center" vertical="center"/>
      <protection locked="0"/>
    </xf>
    <xf numFmtId="43" fontId="3" fillId="5" borderId="24" xfId="0" applyNumberFormat="1" applyFont="1" applyFill="1" applyBorder="1" applyAlignment="1" applyProtection="1">
      <alignment horizontal="center" vertical="center"/>
      <protection locked="0"/>
    </xf>
    <xf numFmtId="43" fontId="3" fillId="5" borderId="26" xfId="0" applyNumberFormat="1" applyFont="1" applyFill="1" applyBorder="1" applyAlignment="1" applyProtection="1">
      <alignment horizontal="center" vertical="center"/>
      <protection locked="0"/>
    </xf>
    <xf numFmtId="49" fontId="3" fillId="0" borderId="19" xfId="0" applyNumberFormat="1" applyFont="1" applyBorder="1" applyAlignment="1">
      <alignment horizontal="center" vertical="center" wrapText="1"/>
    </xf>
    <xf numFmtId="177" fontId="3" fillId="0" borderId="20" xfId="0" applyNumberFormat="1" applyFont="1" applyBorder="1" applyAlignment="1" applyProtection="1">
      <alignment horizontal="center" vertical="center"/>
      <protection locked="0"/>
    </xf>
    <xf numFmtId="176" fontId="3" fillId="0" borderId="21" xfId="0" applyNumberFormat="1" applyFont="1" applyBorder="1" applyAlignment="1" applyProtection="1">
      <alignment horizontal="center" vertical="center"/>
      <protection locked="0"/>
    </xf>
    <xf numFmtId="178" fontId="3" fillId="0" borderId="19" xfId="0" applyNumberFormat="1" applyFont="1" applyBorder="1" applyAlignment="1" applyProtection="1">
      <alignment horizontal="center" vertical="center"/>
      <protection locked="0"/>
    </xf>
    <xf numFmtId="179" fontId="3" fillId="0" borderId="22" xfId="0" applyNumberFormat="1" applyFont="1" applyBorder="1" applyAlignment="1" applyProtection="1">
      <alignment horizontal="center" vertical="center"/>
      <protection locked="0"/>
    </xf>
    <xf numFmtId="179" fontId="3" fillId="0" borderId="23" xfId="0" applyNumberFormat="1" applyFont="1" applyBorder="1" applyAlignment="1" applyProtection="1">
      <alignment horizontal="center" vertical="center"/>
      <protection locked="0"/>
    </xf>
    <xf numFmtId="179" fontId="3" fillId="0" borderId="31" xfId="0" applyNumberFormat="1" applyFont="1" applyBorder="1" applyAlignment="1" applyProtection="1">
      <alignment horizontal="center" vertical="center"/>
      <protection locked="0"/>
    </xf>
    <xf numFmtId="179" fontId="3" fillId="0" borderId="32" xfId="0" applyNumberFormat="1" applyFont="1" applyBorder="1" applyAlignment="1" applyProtection="1">
      <alignment horizontal="center" vertical="center"/>
      <protection locked="0"/>
    </xf>
    <xf numFmtId="43" fontId="3" fillId="5" borderId="27" xfId="0" applyNumberFormat="1" applyFont="1" applyFill="1" applyBorder="1" applyAlignment="1" applyProtection="1">
      <alignment horizontal="center" vertical="center"/>
      <protection locked="0"/>
    </xf>
    <xf numFmtId="49" fontId="3" fillId="0" borderId="28" xfId="0" applyNumberFormat="1" applyFont="1" applyBorder="1" applyAlignment="1" applyProtection="1">
      <alignment horizontal="center" vertical="center" wrapText="1"/>
      <protection locked="0"/>
    </xf>
    <xf numFmtId="181" fontId="3" fillId="0" borderId="28" xfId="0" applyNumberFormat="1" applyFont="1" applyBorder="1" applyAlignment="1" applyProtection="1">
      <alignment horizontal="center" vertical="center"/>
      <protection locked="0"/>
    </xf>
    <xf numFmtId="181" fontId="3" fillId="0" borderId="29" xfId="0" applyNumberFormat="1" applyFont="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176" fontId="15" fillId="0" borderId="32" xfId="0" applyNumberFormat="1" applyFont="1" applyBorder="1" applyAlignment="1" applyProtection="1">
      <alignment horizontal="center" vertical="center"/>
      <protection locked="0"/>
    </xf>
    <xf numFmtId="181" fontId="3" fillId="0" borderId="31" xfId="0" applyNumberFormat="1" applyFont="1" applyBorder="1" applyAlignment="1" applyProtection="1">
      <alignment horizontal="center" vertical="center"/>
      <protection locked="0"/>
    </xf>
    <xf numFmtId="181" fontId="3" fillId="0" borderId="32" xfId="0" applyNumberFormat="1" applyFont="1" applyBorder="1" applyAlignment="1" applyProtection="1">
      <alignment horizontal="center" vertical="center"/>
      <protection locked="0"/>
    </xf>
    <xf numFmtId="176" fontId="15" fillId="0" borderId="30" xfId="0" applyNumberFormat="1" applyFont="1" applyBorder="1" applyAlignment="1" applyProtection="1">
      <alignment horizontal="center" vertical="center"/>
      <protection locked="0"/>
    </xf>
    <xf numFmtId="49" fontId="3" fillId="0" borderId="28" xfId="0" applyNumberFormat="1" applyFont="1" applyBorder="1" applyAlignment="1" applyProtection="1">
      <alignment horizontal="center" vertical="center"/>
      <protection locked="0"/>
    </xf>
    <xf numFmtId="0" fontId="3" fillId="5" borderId="36" xfId="0" applyFont="1" applyFill="1" applyBorder="1" applyAlignment="1" applyProtection="1">
      <alignment horizontal="center" vertical="center"/>
      <protection locked="0"/>
    </xf>
    <xf numFmtId="0" fontId="3" fillId="5" borderId="37" xfId="0" applyFont="1" applyFill="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181" fontId="16" fillId="0" borderId="16" xfId="0" applyNumberFormat="1" applyFont="1" applyBorder="1" applyAlignment="1" applyProtection="1">
      <alignment horizontal="center" vertical="center"/>
      <protection locked="0"/>
    </xf>
    <xf numFmtId="181" fontId="16" fillId="0" borderId="3" xfId="0" applyNumberFormat="1" applyFont="1" applyBorder="1" applyAlignment="1" applyProtection="1">
      <alignment horizontal="center" vertical="center"/>
      <protection locked="0"/>
    </xf>
    <xf numFmtId="181" fontId="16" fillId="0" borderId="22" xfId="0" applyNumberFormat="1" applyFont="1" applyBorder="1" applyAlignment="1" applyProtection="1">
      <alignment horizontal="center" vertical="center"/>
      <protection locked="0"/>
    </xf>
    <xf numFmtId="181" fontId="16" fillId="0" borderId="23" xfId="0" applyNumberFormat="1" applyFont="1" applyBorder="1" applyAlignment="1" applyProtection="1">
      <alignment horizontal="center" vertical="center"/>
      <protection locked="0"/>
    </xf>
    <xf numFmtId="38" fontId="3" fillId="5" borderId="8" xfId="0" applyNumberFormat="1" applyFont="1" applyFill="1" applyBorder="1" applyAlignment="1" applyProtection="1">
      <alignment horizontal="center" vertical="center"/>
      <protection locked="0"/>
    </xf>
    <xf numFmtId="38" fontId="3" fillId="5" borderId="13" xfId="0" applyNumberFormat="1" applyFont="1" applyFill="1" applyBorder="1" applyAlignment="1" applyProtection="1">
      <alignment horizontal="center" vertical="center"/>
      <protection locked="0"/>
    </xf>
    <xf numFmtId="0" fontId="3" fillId="0" borderId="38" xfId="0" applyFont="1" applyBorder="1" applyAlignment="1" applyProtection="1">
      <alignment horizontal="center" vertical="center" textRotation="255"/>
      <protection locked="0"/>
    </xf>
    <xf numFmtId="0" fontId="3" fillId="0" borderId="39" xfId="0" applyFont="1" applyBorder="1" applyAlignment="1" applyProtection="1">
      <alignment horizontal="center" vertical="center" textRotation="255"/>
      <protection locked="0"/>
    </xf>
    <xf numFmtId="0" fontId="3" fillId="0" borderId="53" xfId="0" applyFont="1" applyBorder="1" applyAlignment="1" applyProtection="1">
      <alignment horizontal="center" vertical="center" textRotation="255"/>
      <protection locked="0"/>
    </xf>
    <xf numFmtId="0" fontId="3" fillId="0" borderId="54" xfId="0" applyFont="1" applyBorder="1" applyAlignment="1" applyProtection="1">
      <alignment horizontal="center" vertical="center" textRotation="255"/>
      <protection locked="0"/>
    </xf>
    <xf numFmtId="0" fontId="3" fillId="4" borderId="42" xfId="0" applyFont="1" applyFill="1" applyBorder="1" applyAlignment="1">
      <alignment horizontal="center"/>
    </xf>
    <xf numFmtId="0" fontId="3" fillId="0" borderId="0" xfId="0" applyFont="1" applyAlignment="1">
      <alignment horizontal="left"/>
    </xf>
    <xf numFmtId="0" fontId="3" fillId="0" borderId="43" xfId="0" applyFont="1" applyBorder="1" applyAlignment="1">
      <alignment horizontal="left"/>
    </xf>
    <xf numFmtId="0" fontId="3" fillId="0" borderId="44" xfId="0" applyFont="1" applyBorder="1" applyAlignment="1">
      <alignment horizontal="left"/>
    </xf>
    <xf numFmtId="0" fontId="6" fillId="5" borderId="45" xfId="0" applyFont="1" applyFill="1" applyBorder="1" applyAlignment="1" applyProtection="1">
      <alignment horizontal="center" vertical="center"/>
      <protection locked="0"/>
    </xf>
    <xf numFmtId="0" fontId="6" fillId="5" borderId="49" xfId="0" applyFont="1" applyFill="1" applyBorder="1" applyAlignment="1" applyProtection="1">
      <alignment horizontal="center" vertical="center"/>
      <protection locked="0"/>
    </xf>
    <xf numFmtId="6" fontId="0" fillId="5" borderId="46" xfId="0" applyNumberFormat="1" applyFill="1" applyBorder="1" applyAlignment="1" applyProtection="1">
      <alignment horizontal="center" vertical="center"/>
      <protection locked="0"/>
    </xf>
    <xf numFmtId="6" fontId="0" fillId="5" borderId="50" xfId="0" applyNumberFormat="1" applyFill="1" applyBorder="1" applyAlignment="1" applyProtection="1">
      <alignment horizontal="center" vertical="center"/>
      <protection locked="0"/>
    </xf>
    <xf numFmtId="0" fontId="3" fillId="0" borderId="40" xfId="0" applyFont="1" applyBorder="1" applyAlignment="1">
      <alignment horizontal="left"/>
    </xf>
    <xf numFmtId="0" fontId="3" fillId="0" borderId="47" xfId="0" applyFont="1" applyBorder="1" applyAlignment="1">
      <alignment horizontal="left"/>
    </xf>
    <xf numFmtId="0" fontId="3" fillId="0" borderId="48" xfId="0" applyFont="1" applyBorder="1" applyAlignment="1">
      <alignment horizontal="left"/>
    </xf>
    <xf numFmtId="0" fontId="6" fillId="5" borderId="51" xfId="0" applyFont="1" applyFill="1" applyBorder="1" applyAlignment="1" applyProtection="1">
      <alignment horizontal="center" vertical="center"/>
      <protection locked="0"/>
    </xf>
    <xf numFmtId="0" fontId="6" fillId="5" borderId="58" xfId="0" applyFont="1" applyFill="1" applyBorder="1" applyAlignment="1" applyProtection="1">
      <alignment horizontal="center" vertical="center"/>
      <protection locked="0"/>
    </xf>
    <xf numFmtId="6" fontId="0" fillId="5" borderId="52" xfId="0" applyNumberFormat="1" applyFill="1" applyBorder="1" applyAlignment="1" applyProtection="1">
      <alignment horizontal="center" vertical="center"/>
      <protection locked="0"/>
    </xf>
    <xf numFmtId="6" fontId="0" fillId="5" borderId="59" xfId="0" applyNumberFormat="1" applyFill="1" applyBorder="1" applyAlignment="1" applyProtection="1">
      <alignment horizontal="center" vertical="center"/>
      <protection locked="0"/>
    </xf>
    <xf numFmtId="0" fontId="3" fillId="0" borderId="55" xfId="0" applyFont="1" applyBorder="1" applyAlignment="1" applyProtection="1">
      <alignment horizontal="left"/>
      <protection locked="0"/>
    </xf>
    <xf numFmtId="0" fontId="3" fillId="0" borderId="56" xfId="0" applyFont="1" applyBorder="1" applyAlignment="1" applyProtection="1">
      <alignment horizontal="left"/>
      <protection locked="0"/>
    </xf>
    <xf numFmtId="0" fontId="3" fillId="0" borderId="57" xfId="0" applyFont="1" applyBorder="1" applyAlignment="1" applyProtection="1">
      <alignment horizontal="left"/>
      <protection locked="0"/>
    </xf>
    <xf numFmtId="0" fontId="3" fillId="0" borderId="40" xfId="0" applyFont="1" applyBorder="1" applyAlignment="1" applyProtection="1">
      <alignment horizontal="left"/>
      <protection locked="0"/>
    </xf>
    <xf numFmtId="0" fontId="3" fillId="0" borderId="47" xfId="0" applyFont="1" applyBorder="1" applyAlignment="1" applyProtection="1">
      <alignment horizontal="left"/>
      <protection locked="0"/>
    </xf>
    <xf numFmtId="0" fontId="3" fillId="0" borderId="48" xfId="0" applyFont="1" applyBorder="1" applyAlignment="1" applyProtection="1">
      <alignment horizontal="left"/>
      <protection locked="0"/>
    </xf>
    <xf numFmtId="0" fontId="3" fillId="14" borderId="38" xfId="0" applyFont="1" applyFill="1" applyBorder="1" applyAlignment="1" applyProtection="1">
      <alignment horizontal="center"/>
      <protection locked="0"/>
    </xf>
    <xf numFmtId="186" fontId="3" fillId="14" borderId="0" xfId="0" applyNumberFormat="1" applyFont="1" applyFill="1" applyAlignment="1" applyProtection="1">
      <alignment horizontal="center"/>
      <protection locked="0"/>
    </xf>
    <xf numFmtId="0" fontId="6" fillId="6" borderId="97" xfId="0" applyFont="1" applyFill="1" applyBorder="1" applyAlignment="1" applyProtection="1">
      <alignment horizontal="center" vertical="center"/>
      <protection locked="0"/>
    </xf>
    <xf numFmtId="0" fontId="6" fillId="6" borderId="3" xfId="0" applyFont="1" applyFill="1" applyBorder="1" applyAlignment="1" applyProtection="1">
      <alignment horizontal="center" vertical="center"/>
      <protection locked="0"/>
    </xf>
    <xf numFmtId="0" fontId="6" fillId="6" borderId="99" xfId="0" applyFont="1" applyFill="1" applyBorder="1" applyAlignment="1" applyProtection="1">
      <alignment horizontal="center" vertical="center"/>
      <protection locked="0"/>
    </xf>
    <xf numFmtId="0" fontId="6" fillId="6" borderId="100" xfId="0" applyFont="1"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98" xfId="0" applyFill="1" applyBorder="1" applyAlignment="1" applyProtection="1">
      <alignment horizontal="center" vertical="center"/>
      <protection locked="0"/>
    </xf>
    <xf numFmtId="0" fontId="0" fillId="6" borderId="101" xfId="0" applyFill="1" applyBorder="1" applyAlignment="1" applyProtection="1">
      <alignment horizontal="center" vertical="center"/>
      <protection locked="0"/>
    </xf>
    <xf numFmtId="0" fontId="0" fillId="6" borderId="102" xfId="0" applyFill="1" applyBorder="1" applyAlignment="1" applyProtection="1">
      <alignment horizontal="center" vertical="center"/>
      <protection locked="0"/>
    </xf>
    <xf numFmtId="0" fontId="2" fillId="0" borderId="0" xfId="2" applyNumberFormat="1" applyFill="1" applyBorder="1" applyAlignment="1" applyProtection="1">
      <alignment horizontal="left" vertical="center"/>
      <protection locked="0"/>
    </xf>
    <xf numFmtId="0" fontId="6" fillId="3" borderId="60"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0" fontId="6" fillId="7" borderId="62" xfId="0" applyFont="1" applyFill="1" applyBorder="1" applyAlignment="1" applyProtection="1">
      <alignment horizontal="center" vertical="center"/>
      <protection locked="0"/>
    </xf>
    <xf numFmtId="0" fontId="17" fillId="0" borderId="60" xfId="0" applyFont="1" applyBorder="1" applyAlignment="1" applyProtection="1">
      <alignment horizontal="center"/>
      <protection locked="0"/>
    </xf>
    <xf numFmtId="0" fontId="17" fillId="0" borderId="61" xfId="0" applyFont="1" applyBorder="1" applyAlignment="1" applyProtection="1">
      <alignment horizontal="center"/>
      <protection locked="0"/>
    </xf>
    <xf numFmtId="0" fontId="17" fillId="0" borderId="0" xfId="0" applyFont="1" applyAlignment="1" applyProtection="1">
      <alignment horizontal="center"/>
      <protection locked="0"/>
    </xf>
    <xf numFmtId="0" fontId="2" fillId="0" borderId="0" xfId="2" applyAlignment="1" applyProtection="1">
      <alignment horizontal="center" vertical="center"/>
      <protection locked="0"/>
    </xf>
    <xf numFmtId="0" fontId="21" fillId="0" borderId="0" xfId="2" applyFont="1" applyAlignment="1" applyProtection="1">
      <alignment horizontal="center" vertical="center"/>
      <protection locked="0"/>
    </xf>
    <xf numFmtId="0" fontId="6" fillId="6" borderId="43" xfId="0" applyFont="1" applyFill="1"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6" fillId="8" borderId="1" xfId="0" applyFont="1" applyFill="1" applyBorder="1" applyAlignment="1" applyProtection="1">
      <alignment horizontal="center" vertical="center"/>
      <protection locked="0"/>
    </xf>
    <xf numFmtId="0" fontId="6" fillId="8" borderId="65" xfId="0" applyFont="1" applyFill="1" applyBorder="1" applyAlignment="1" applyProtection="1">
      <alignment horizontal="center" vertical="center"/>
      <protection locked="0"/>
    </xf>
    <xf numFmtId="0" fontId="0" fillId="9" borderId="64" xfId="0" applyFill="1" applyBorder="1" applyAlignment="1" applyProtection="1">
      <alignment horizontal="center" vertical="center"/>
      <protection locked="0"/>
    </xf>
    <xf numFmtId="0" fontId="6" fillId="9" borderId="65" xfId="0" applyFont="1" applyFill="1" applyBorder="1" applyAlignment="1" applyProtection="1">
      <alignment horizontal="center" vertical="center"/>
      <protection locked="0"/>
    </xf>
    <xf numFmtId="0" fontId="6" fillId="10" borderId="64"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2" fillId="0" borderId="1" xfId="2" applyNumberFormat="1" applyFill="1" applyBorder="1" applyAlignment="1" applyProtection="1">
      <alignment horizontal="center" vertical="center" wrapText="1"/>
      <protection locked="0"/>
    </xf>
    <xf numFmtId="0" fontId="0" fillId="11" borderId="65" xfId="0" applyFill="1" applyBorder="1" applyAlignment="1" applyProtection="1">
      <alignment horizontal="center" vertical="center"/>
      <protection locked="0"/>
    </xf>
    <xf numFmtId="0" fontId="0" fillId="3" borderId="69" xfId="0" applyFill="1" applyBorder="1" applyAlignment="1" applyProtection="1">
      <alignment horizontal="center" vertical="center" wrapText="1"/>
      <protection locked="0"/>
    </xf>
    <xf numFmtId="183" fontId="0" fillId="0" borderId="1" xfId="0" applyNumberFormat="1" applyBorder="1" applyAlignment="1" applyProtection="1">
      <alignment horizontal="center" vertical="center"/>
      <protection locked="0"/>
    </xf>
    <xf numFmtId="0" fontId="0" fillId="11" borderId="1" xfId="0" applyFill="1" applyBorder="1" applyAlignment="1" applyProtection="1">
      <alignment horizontal="center" vertical="center"/>
      <protection locked="0"/>
    </xf>
    <xf numFmtId="0" fontId="28" fillId="11" borderId="1" xfId="0" applyFont="1" applyFill="1" applyBorder="1" applyAlignment="1" applyProtection="1">
      <alignment horizontal="center" vertical="center" wrapText="1"/>
      <protection locked="0"/>
    </xf>
    <xf numFmtId="0" fontId="0" fillId="11" borderId="1" xfId="0" applyFill="1" applyBorder="1" applyAlignment="1" applyProtection="1">
      <alignment horizontal="center" vertical="center" wrapText="1"/>
      <protection locked="0"/>
    </xf>
    <xf numFmtId="0" fontId="2" fillId="11" borderId="1" xfId="2" applyNumberFormat="1" applyFill="1" applyBorder="1" applyAlignment="1" applyProtection="1">
      <alignment horizontal="center" vertical="center" wrapText="1"/>
      <protection locked="0"/>
    </xf>
    <xf numFmtId="0" fontId="10" fillId="11" borderId="1" xfId="2" applyNumberFormat="1" applyFont="1" applyFill="1" applyBorder="1" applyAlignment="1" applyProtection="1">
      <alignment horizontal="center" vertical="center" wrapText="1"/>
      <protection locked="0"/>
    </xf>
    <xf numFmtId="0" fontId="0" fillId="11" borderId="64" xfId="0" applyFill="1"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69" xfId="0" applyBorder="1" applyAlignment="1" applyProtection="1">
      <alignment horizontal="center" vertical="center" wrapText="1"/>
      <protection locked="0"/>
    </xf>
    <xf numFmtId="0" fontId="36" fillId="0" borderId="0" xfId="2" applyNumberFormat="1" applyFont="1" applyFill="1" applyBorder="1" applyAlignment="1" applyProtection="1">
      <alignment horizontal="left" vertical="center"/>
      <protection locked="0"/>
    </xf>
    <xf numFmtId="0" fontId="29" fillId="0" borderId="0" xfId="2" applyFont="1" applyAlignment="1" applyProtection="1">
      <alignment horizontal="left" vertical="center"/>
      <protection locked="0"/>
    </xf>
    <xf numFmtId="0" fontId="30" fillId="0" borderId="0" xfId="2" applyFont="1" applyAlignment="1" applyProtection="1">
      <alignment horizontal="left" vertical="center"/>
      <protection locked="0"/>
    </xf>
    <xf numFmtId="0" fontId="6" fillId="7" borderId="85" xfId="0" applyFont="1" applyFill="1" applyBorder="1" applyAlignment="1" applyProtection="1">
      <alignment horizontal="center" vertical="center"/>
      <protection locked="0"/>
    </xf>
    <xf numFmtId="0" fontId="6" fillId="7" borderId="86" xfId="0" applyFont="1" applyFill="1" applyBorder="1" applyAlignment="1" applyProtection="1">
      <alignment horizontal="center" vertical="center"/>
      <protection locked="0"/>
    </xf>
    <xf numFmtId="0" fontId="6" fillId="7" borderId="41" xfId="0" applyFont="1" applyFill="1" applyBorder="1" applyAlignment="1" applyProtection="1">
      <alignment horizontal="center" vertical="center"/>
      <protection locked="0"/>
    </xf>
    <xf numFmtId="0" fontId="6" fillId="7" borderId="0" xfId="0" applyFont="1" applyFill="1" applyAlignment="1" applyProtection="1">
      <alignment horizontal="center" vertical="center"/>
      <protection locked="0"/>
    </xf>
    <xf numFmtId="0" fontId="6" fillId="7" borderId="87" xfId="0" applyFont="1" applyFill="1"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6" fillId="8" borderId="60" xfId="0" applyFont="1" applyFill="1" applyBorder="1" applyAlignment="1" applyProtection="1">
      <alignment horizontal="center" vertical="center"/>
      <protection locked="0"/>
    </xf>
    <xf numFmtId="0" fontId="6" fillId="8" borderId="61" xfId="0" applyFont="1" applyFill="1" applyBorder="1" applyAlignment="1" applyProtection="1">
      <alignment horizontal="center" vertical="center"/>
      <protection locked="0"/>
    </xf>
    <xf numFmtId="0" fontId="6" fillId="8" borderId="64" xfId="0" applyFont="1" applyFill="1" applyBorder="1" applyAlignment="1" applyProtection="1">
      <alignment horizontal="center" vertical="center"/>
      <protection locked="0"/>
    </xf>
    <xf numFmtId="0" fontId="6" fillId="8" borderId="66" xfId="0" applyFont="1" applyFill="1" applyBorder="1" applyAlignment="1" applyProtection="1">
      <alignment horizontal="center" vertical="center"/>
      <protection locked="0"/>
    </xf>
    <xf numFmtId="0" fontId="0" fillId="9" borderId="82" xfId="0" applyFill="1" applyBorder="1" applyAlignment="1" applyProtection="1">
      <alignment horizontal="center" vertical="center"/>
      <protection locked="0"/>
    </xf>
    <xf numFmtId="0" fontId="6" fillId="9" borderId="60" xfId="0" applyFont="1" applyFill="1" applyBorder="1" applyAlignment="1" applyProtection="1">
      <alignment horizontal="center" vertical="center"/>
      <protection locked="0"/>
    </xf>
    <xf numFmtId="0" fontId="6" fillId="9" borderId="61" xfId="0" applyFont="1" applyFill="1" applyBorder="1" applyAlignment="1" applyProtection="1">
      <alignment horizontal="center" vertical="center"/>
      <protection locked="0"/>
    </xf>
    <xf numFmtId="0" fontId="6" fillId="9" borderId="66" xfId="0" applyFont="1" applyFill="1" applyBorder="1" applyAlignment="1" applyProtection="1">
      <alignment horizontal="center" vertical="center"/>
      <protection locked="0"/>
    </xf>
    <xf numFmtId="0" fontId="6" fillId="10" borderId="82" xfId="0" applyFont="1" applyFill="1" applyBorder="1" applyAlignment="1" applyProtection="1">
      <alignment horizontal="center" vertical="center"/>
      <protection locked="0"/>
    </xf>
    <xf numFmtId="0" fontId="6" fillId="10" borderId="61" xfId="0" applyFont="1" applyFill="1"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6" fillId="3" borderId="61" xfId="0" applyFont="1" applyFill="1" applyBorder="1" applyAlignment="1" applyProtection="1">
      <alignment horizontal="center" vertical="center"/>
      <protection locked="0"/>
    </xf>
    <xf numFmtId="0" fontId="6" fillId="3" borderId="64" xfId="0" applyFont="1" applyFill="1" applyBorder="1" applyAlignment="1" applyProtection="1">
      <alignment horizontal="center" vertical="center"/>
      <protection locked="0"/>
    </xf>
    <xf numFmtId="0" fontId="6" fillId="6" borderId="60" xfId="0" applyFont="1" applyFill="1" applyBorder="1" applyAlignment="1" applyProtection="1">
      <alignment horizontal="center" vertical="center"/>
      <protection locked="0"/>
    </xf>
    <xf numFmtId="0" fontId="6" fillId="6" borderId="61" xfId="0" applyFont="1" applyFill="1" applyBorder="1" applyAlignment="1" applyProtection="1">
      <alignment horizontal="center" vertical="center"/>
      <protection locked="0"/>
    </xf>
    <xf numFmtId="0" fontId="6" fillId="6" borderId="64" xfId="0" applyFont="1" applyFill="1" applyBorder="1" applyAlignment="1" applyProtection="1">
      <alignment horizontal="center" vertical="center"/>
      <protection locked="0"/>
    </xf>
    <xf numFmtId="0" fontId="0" fillId="14" borderId="88" xfId="0" applyFill="1" applyBorder="1" applyAlignment="1">
      <alignment horizontal="center" vertical="center" textRotation="255"/>
    </xf>
    <xf numFmtId="0" fontId="0" fillId="14" borderId="91" xfId="0" applyFill="1" applyBorder="1" applyAlignment="1">
      <alignment horizontal="center" vertical="center" textRotation="255"/>
    </xf>
    <xf numFmtId="0" fontId="6" fillId="13" borderId="75" xfId="0" applyFont="1" applyFill="1" applyBorder="1" applyAlignment="1">
      <alignment horizontal="center" vertical="center"/>
    </xf>
    <xf numFmtId="0" fontId="6" fillId="13" borderId="43" xfId="0" applyFont="1" applyFill="1" applyBorder="1" applyAlignment="1">
      <alignment horizontal="center" vertical="center"/>
    </xf>
    <xf numFmtId="0" fontId="6" fillId="13" borderId="44" xfId="0" applyFont="1" applyFill="1" applyBorder="1" applyAlignment="1">
      <alignment horizontal="center" vertical="center"/>
    </xf>
    <xf numFmtId="0" fontId="6" fillId="13" borderId="53" xfId="0" applyFont="1" applyFill="1" applyBorder="1" applyAlignment="1">
      <alignment horizontal="center" vertical="center"/>
    </xf>
    <xf numFmtId="0" fontId="6" fillId="13" borderId="89" xfId="0" applyFont="1" applyFill="1" applyBorder="1" applyAlignment="1">
      <alignment horizontal="center" vertical="center"/>
    </xf>
    <xf numFmtId="0" fontId="6" fillId="13" borderId="54" xfId="0" applyFont="1" applyFill="1" applyBorder="1" applyAlignment="1">
      <alignment horizontal="center" vertical="center"/>
    </xf>
    <xf numFmtId="0" fontId="0" fillId="14" borderId="92" xfId="0" applyFill="1" applyBorder="1" applyAlignment="1">
      <alignment horizontal="center" vertical="center" textRotation="255"/>
    </xf>
    <xf numFmtId="0" fontId="37" fillId="14" borderId="92" xfId="0" applyFont="1" applyFill="1" applyBorder="1" applyAlignment="1">
      <alignment horizontal="center" vertical="center" textRotation="255" wrapText="1"/>
    </xf>
    <xf numFmtId="0" fontId="37" fillId="14" borderId="88" xfId="0" applyFont="1" applyFill="1" applyBorder="1" applyAlignment="1">
      <alignment horizontal="center" vertical="center" textRotation="255" wrapText="1"/>
    </xf>
    <xf numFmtId="0" fontId="37" fillId="14" borderId="91" xfId="0" applyFont="1" applyFill="1" applyBorder="1" applyAlignment="1">
      <alignment horizontal="center" vertical="center" textRotation="255" wrapText="1"/>
    </xf>
    <xf numFmtId="0" fontId="6" fillId="15" borderId="63" xfId="0" applyFont="1" applyFill="1" applyBorder="1" applyAlignment="1" applyProtection="1">
      <alignment horizontal="center" vertical="center"/>
      <protection locked="0"/>
    </xf>
    <xf numFmtId="0" fontId="6" fillId="16" borderId="107" xfId="0" applyFont="1" applyFill="1" applyBorder="1" applyAlignment="1" applyProtection="1">
      <alignment horizontal="center" vertical="center"/>
      <protection locked="0"/>
    </xf>
    <xf numFmtId="0" fontId="6" fillId="16" borderId="108" xfId="0" applyFont="1" applyFill="1" applyBorder="1" applyAlignment="1" applyProtection="1">
      <alignment horizontal="center" vertical="center"/>
      <protection locked="0"/>
    </xf>
    <xf numFmtId="0" fontId="6" fillId="16" borderId="79" xfId="0" applyFont="1" applyFill="1" applyBorder="1" applyAlignment="1" applyProtection="1">
      <alignment horizontal="center" vertical="center"/>
      <protection locked="0"/>
    </xf>
    <xf numFmtId="0" fontId="6" fillId="16" borderId="42" xfId="0" applyFont="1" applyFill="1"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110" xfId="0"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0" fillId="0" borderId="108" xfId="0"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142875</xdr:colOff>
      <xdr:row>15</xdr:row>
      <xdr:rowOff>111126</xdr:rowOff>
    </xdr:from>
    <xdr:to>
      <xdr:col>3</xdr:col>
      <xdr:colOff>826236</xdr:colOff>
      <xdr:row>22</xdr:row>
      <xdr:rowOff>134939</xdr:rowOff>
    </xdr:to>
    <xdr:pic>
      <xdr:nvPicPr>
        <xdr:cNvPr id="4" name="図 3">
          <a:extLst>
            <a:ext uri="{FF2B5EF4-FFF2-40B4-BE49-F238E27FC236}">
              <a16:creationId xmlns:a16="http://schemas.microsoft.com/office/drawing/2014/main" id="{DFCA89D7-9D5E-FCB0-940C-D76C9F569BFF}"/>
            </a:ext>
          </a:extLst>
        </xdr:cNvPr>
        <xdr:cNvPicPr>
          <a:picLocks noChangeAspect="1"/>
        </xdr:cNvPicPr>
      </xdr:nvPicPr>
      <xdr:blipFill>
        <a:blip xmlns:r="http://schemas.openxmlformats.org/officeDocument/2006/relationships" r:embed="rId1"/>
        <a:stretch>
          <a:fillRect/>
        </a:stretch>
      </xdr:blipFill>
      <xdr:spPr>
        <a:xfrm>
          <a:off x="1285875" y="2667001"/>
          <a:ext cx="1310424" cy="1246188"/>
        </a:xfrm>
        <a:prstGeom prst="rect">
          <a:avLst/>
        </a:prstGeom>
      </xdr:spPr>
    </xdr:pic>
    <xdr:clientData/>
  </xdr:twoCellAnchor>
  <xdr:twoCellAnchor editAs="oneCell">
    <xdr:from>
      <xdr:col>15</xdr:col>
      <xdr:colOff>103187</xdr:colOff>
      <xdr:row>7</xdr:row>
      <xdr:rowOff>103188</xdr:rowOff>
    </xdr:from>
    <xdr:to>
      <xdr:col>15</xdr:col>
      <xdr:colOff>550398</xdr:colOff>
      <xdr:row>9</xdr:row>
      <xdr:rowOff>87313</xdr:rowOff>
    </xdr:to>
    <xdr:pic>
      <xdr:nvPicPr>
        <xdr:cNvPr id="2" name="図 1">
          <a:extLst>
            <a:ext uri="{FF2B5EF4-FFF2-40B4-BE49-F238E27FC236}">
              <a16:creationId xmlns:a16="http://schemas.microsoft.com/office/drawing/2014/main" id="{2D9837FF-3FE8-3CE0-D660-955C9B8F97A0}"/>
            </a:ext>
          </a:extLst>
        </xdr:cNvPr>
        <xdr:cNvPicPr>
          <a:picLocks noChangeAspect="1"/>
        </xdr:cNvPicPr>
      </xdr:nvPicPr>
      <xdr:blipFill>
        <a:blip xmlns:r="http://schemas.openxmlformats.org/officeDocument/2006/relationships" r:embed="rId2"/>
        <a:stretch>
          <a:fillRect/>
        </a:stretch>
      </xdr:blipFill>
      <xdr:spPr>
        <a:xfrm>
          <a:off x="11112500" y="1325563"/>
          <a:ext cx="447211" cy="333375"/>
        </a:xfrm>
        <a:prstGeom prst="rect">
          <a:avLst/>
        </a:prstGeom>
      </xdr:spPr>
    </xdr:pic>
    <xdr:clientData/>
  </xdr:twoCellAnchor>
  <xdr:twoCellAnchor>
    <xdr:from>
      <xdr:col>11</xdr:col>
      <xdr:colOff>49212</xdr:colOff>
      <xdr:row>8</xdr:row>
      <xdr:rowOff>63500</xdr:rowOff>
    </xdr:from>
    <xdr:to>
      <xdr:col>12</xdr:col>
      <xdr:colOff>404813</xdr:colOff>
      <xdr:row>8</xdr:row>
      <xdr:rowOff>65088</xdr:rowOff>
    </xdr:to>
    <xdr:cxnSp macro="">
      <xdr:nvCxnSpPr>
        <xdr:cNvPr id="5" name="直線矢印コネクタ 4">
          <a:extLst>
            <a:ext uri="{FF2B5EF4-FFF2-40B4-BE49-F238E27FC236}">
              <a16:creationId xmlns:a16="http://schemas.microsoft.com/office/drawing/2014/main" id="{EBD58D50-CC64-DA5F-428B-E696CB3852E4}"/>
            </a:ext>
          </a:extLst>
        </xdr:cNvPr>
        <xdr:cNvCxnSpPr/>
      </xdr:nvCxnSpPr>
      <xdr:spPr>
        <a:xfrm flipH="1">
          <a:off x="8550275" y="1460500"/>
          <a:ext cx="982663" cy="158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206375</xdr:colOff>
      <xdr:row>14</xdr:row>
      <xdr:rowOff>158750</xdr:rowOff>
    </xdr:from>
    <xdr:to>
      <xdr:col>3</xdr:col>
      <xdr:colOff>881061</xdr:colOff>
      <xdr:row>22</xdr:row>
      <xdr:rowOff>43079</xdr:rowOff>
    </xdr:to>
    <xdr:pic>
      <xdr:nvPicPr>
        <xdr:cNvPr id="2" name="図 1">
          <a:extLst>
            <a:ext uri="{FF2B5EF4-FFF2-40B4-BE49-F238E27FC236}">
              <a16:creationId xmlns:a16="http://schemas.microsoft.com/office/drawing/2014/main" id="{F955DC15-C53F-465A-A48B-227A3AB4920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349375" y="2770188"/>
          <a:ext cx="1301749" cy="1281329"/>
        </a:xfrm>
        <a:prstGeom prst="rect">
          <a:avLst/>
        </a:prstGeom>
      </xdr:spPr>
    </xdr:pic>
    <xdr:clientData/>
  </xdr:twoCellAnchor>
  <xdr:twoCellAnchor>
    <xdr:from>
      <xdr:col>11</xdr:col>
      <xdr:colOff>95250</xdr:colOff>
      <xdr:row>7</xdr:row>
      <xdr:rowOff>31750</xdr:rowOff>
    </xdr:from>
    <xdr:to>
      <xdr:col>12</xdr:col>
      <xdr:colOff>450850</xdr:colOff>
      <xdr:row>7</xdr:row>
      <xdr:rowOff>33338</xdr:rowOff>
    </xdr:to>
    <xdr:cxnSp macro="">
      <xdr:nvCxnSpPr>
        <xdr:cNvPr id="3" name="直線矢印コネクタ 2">
          <a:extLst>
            <a:ext uri="{FF2B5EF4-FFF2-40B4-BE49-F238E27FC236}">
              <a16:creationId xmlns:a16="http://schemas.microsoft.com/office/drawing/2014/main" id="{DC8DE678-1919-439D-AB7F-633F812A48A4}"/>
            </a:ext>
          </a:extLst>
        </xdr:cNvPr>
        <xdr:cNvCxnSpPr/>
      </xdr:nvCxnSpPr>
      <xdr:spPr>
        <a:xfrm flipH="1">
          <a:off x="8874125" y="1254125"/>
          <a:ext cx="982663" cy="158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103187</xdr:colOff>
      <xdr:row>6</xdr:row>
      <xdr:rowOff>103188</xdr:rowOff>
    </xdr:from>
    <xdr:to>
      <xdr:col>15</xdr:col>
      <xdr:colOff>550398</xdr:colOff>
      <xdr:row>8</xdr:row>
      <xdr:rowOff>87313</xdr:rowOff>
    </xdr:to>
    <xdr:pic>
      <xdr:nvPicPr>
        <xdr:cNvPr id="4" name="図 3">
          <a:extLst>
            <a:ext uri="{FF2B5EF4-FFF2-40B4-BE49-F238E27FC236}">
              <a16:creationId xmlns:a16="http://schemas.microsoft.com/office/drawing/2014/main" id="{7827188C-3F9B-4A5F-97DC-FBE783CF0641}"/>
            </a:ext>
          </a:extLst>
        </xdr:cNvPr>
        <xdr:cNvPicPr>
          <a:picLocks noChangeAspect="1"/>
        </xdr:cNvPicPr>
      </xdr:nvPicPr>
      <xdr:blipFill>
        <a:blip xmlns:r="http://schemas.openxmlformats.org/officeDocument/2006/relationships" r:embed="rId2"/>
        <a:stretch>
          <a:fillRect/>
        </a:stretch>
      </xdr:blipFill>
      <xdr:spPr>
        <a:xfrm>
          <a:off x="11133137" y="1347788"/>
          <a:ext cx="447211" cy="339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26458</xdr:colOff>
      <xdr:row>5</xdr:row>
      <xdr:rowOff>156105</xdr:rowOff>
    </xdr:from>
    <xdr:to>
      <xdr:col>15</xdr:col>
      <xdr:colOff>563859</xdr:colOff>
      <xdr:row>17</xdr:row>
      <xdr:rowOff>187855</xdr:rowOff>
    </xdr:to>
    <xdr:pic>
      <xdr:nvPicPr>
        <xdr:cNvPr id="3" name="図 2">
          <a:extLst>
            <a:ext uri="{FF2B5EF4-FFF2-40B4-BE49-F238E27FC236}">
              <a16:creationId xmlns:a16="http://schemas.microsoft.com/office/drawing/2014/main" id="{D47B5B5E-0650-44E9-8F11-1428F79538AD}"/>
            </a:ext>
          </a:extLst>
        </xdr:cNvPr>
        <xdr:cNvPicPr>
          <a:picLocks noChangeAspect="1"/>
        </xdr:cNvPicPr>
      </xdr:nvPicPr>
      <xdr:blipFill>
        <a:blip xmlns:r="http://schemas.openxmlformats.org/officeDocument/2006/relationships" r:embed="rId1"/>
        <a:stretch>
          <a:fillRect/>
        </a:stretch>
      </xdr:blipFill>
      <xdr:spPr>
        <a:xfrm>
          <a:off x="8011583" y="1314980"/>
          <a:ext cx="8443151" cy="27940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aypal.com/jp/cgi-bin/webscr?cmd=_display-receiving-fees-outside&amp;countries=" TargetMode="External"/><Relationship Id="rId1" Type="http://schemas.openxmlformats.org/officeDocument/2006/relationships/hyperlink" Target="mailto:info@nandemo-china.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tail.tmall.com/item.htm?abbucket=18&amp;id=672551335917&amp;ns=1&amp;spm=a230r.1.14.29.52c42698U4x0TG&amp;skuId=4835765824781" TargetMode="External"/><Relationship Id="rId1" Type="http://schemas.openxmlformats.org/officeDocument/2006/relationships/hyperlink" Target="mailto:&#27880;&#25991;&#26360;&#12399;info@nandemo-china.com&#12395;&#36865;&#20184;&#12367;&#12384;&#12373;&#12356;&#12290;"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etail.tmall.com/item.htm?abbucket=18&amp;id=672551335917&amp;ns=1&amp;spm=a230r.1.14.29.52c42698U4x0TG&amp;skuId=4835765824781" TargetMode="External"/><Relationship Id="rId1" Type="http://schemas.openxmlformats.org/officeDocument/2006/relationships/hyperlink" Target="mailto:&#27880;&#25991;&#26360;&#12399;info@nandemo-china.com&#12395;&#36865;&#20184;&#12367;&#12384;&#12373;&#12356;&#12290;"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hyperlink" Target="https://taobao-ham.com/sales_support/processing"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kimini.jp/&#12288;&#12288;&#33521;&#35486;&#22793;&#25563;&#12395;&#20415;&#21033;&#12391;&#12377;&#12290;" TargetMode="External"/><Relationship Id="rId1" Type="http://schemas.openxmlformats.org/officeDocument/2006/relationships/hyperlink" Target="https://taobao-ham.com/taobao_order/service_charge"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0"/>
  <sheetViews>
    <sheetView showGridLines="0" tabSelected="1" zoomScale="90" zoomScaleNormal="90" workbookViewId="0"/>
  </sheetViews>
  <sheetFormatPr defaultColWidth="8.25" defaultRowHeight="18" x14ac:dyDescent="0.55000000000000004"/>
  <cols>
    <col min="1" max="2" width="2.33203125" style="5" customWidth="1"/>
    <col min="3" max="21" width="2.33203125" style="1" customWidth="1"/>
    <col min="22" max="22" width="3" style="1" customWidth="1"/>
    <col min="23" max="23" width="4" style="1" customWidth="1"/>
    <col min="24" max="24" width="8.4140625" style="1" customWidth="1"/>
    <col min="25" max="25" width="3.75" style="1" customWidth="1"/>
    <col min="26" max="30" width="2.33203125" style="1" customWidth="1"/>
    <col min="31" max="31" width="9.75" style="2" customWidth="1"/>
    <col min="32" max="32" width="10.08203125" style="2" customWidth="1"/>
    <col min="33" max="33" width="10.58203125" style="3" bestFit="1" customWidth="1"/>
    <col min="34" max="34" width="6.33203125" style="3" customWidth="1"/>
    <col min="35" max="35" width="11.08203125" style="4" customWidth="1"/>
    <col min="36" max="257" width="8.25" style="4"/>
    <col min="258" max="287" width="2.33203125" style="4" customWidth="1"/>
    <col min="288" max="288" width="9.75" style="4" customWidth="1"/>
    <col min="289" max="289" width="10.08203125" style="4" customWidth="1"/>
    <col min="290" max="290" width="6.33203125" style="4" customWidth="1"/>
    <col min="291" max="291" width="11.08203125" style="4" customWidth="1"/>
    <col min="292" max="513" width="8.25" style="4"/>
    <col min="514" max="543" width="2.33203125" style="4" customWidth="1"/>
    <col min="544" max="544" width="9.75" style="4" customWidth="1"/>
    <col min="545" max="545" width="10.08203125" style="4" customWidth="1"/>
    <col min="546" max="546" width="6.33203125" style="4" customWidth="1"/>
    <col min="547" max="547" width="11.08203125" style="4" customWidth="1"/>
    <col min="548" max="769" width="8.25" style="4"/>
    <col min="770" max="799" width="2.33203125" style="4" customWidth="1"/>
    <col min="800" max="800" width="9.75" style="4" customWidth="1"/>
    <col min="801" max="801" width="10.08203125" style="4" customWidth="1"/>
    <col min="802" max="802" width="6.33203125" style="4" customWidth="1"/>
    <col min="803" max="803" width="11.08203125" style="4" customWidth="1"/>
    <col min="804" max="1025" width="8.25" style="4"/>
    <col min="1026" max="1055" width="2.33203125" style="4" customWidth="1"/>
    <col min="1056" max="1056" width="9.75" style="4" customWidth="1"/>
    <col min="1057" max="1057" width="10.08203125" style="4" customWidth="1"/>
    <col min="1058" max="1058" width="6.33203125" style="4" customWidth="1"/>
    <col min="1059" max="1059" width="11.08203125" style="4" customWidth="1"/>
    <col min="1060" max="1281" width="8.25" style="4"/>
    <col min="1282" max="1311" width="2.33203125" style="4" customWidth="1"/>
    <col min="1312" max="1312" width="9.75" style="4" customWidth="1"/>
    <col min="1313" max="1313" width="10.08203125" style="4" customWidth="1"/>
    <col min="1314" max="1314" width="6.33203125" style="4" customWidth="1"/>
    <col min="1315" max="1315" width="11.08203125" style="4" customWidth="1"/>
    <col min="1316" max="1537" width="8.25" style="4"/>
    <col min="1538" max="1567" width="2.33203125" style="4" customWidth="1"/>
    <col min="1568" max="1568" width="9.75" style="4" customWidth="1"/>
    <col min="1569" max="1569" width="10.08203125" style="4" customWidth="1"/>
    <col min="1570" max="1570" width="6.33203125" style="4" customWidth="1"/>
    <col min="1571" max="1571" width="11.08203125" style="4" customWidth="1"/>
    <col min="1572" max="1793" width="8.25" style="4"/>
    <col min="1794" max="1823" width="2.33203125" style="4" customWidth="1"/>
    <col min="1824" max="1824" width="9.75" style="4" customWidth="1"/>
    <col min="1825" max="1825" width="10.08203125" style="4" customWidth="1"/>
    <col min="1826" max="1826" width="6.33203125" style="4" customWidth="1"/>
    <col min="1827" max="1827" width="11.08203125" style="4" customWidth="1"/>
    <col min="1828" max="2049" width="8.25" style="4"/>
    <col min="2050" max="2079" width="2.33203125" style="4" customWidth="1"/>
    <col min="2080" max="2080" width="9.75" style="4" customWidth="1"/>
    <col min="2081" max="2081" width="10.08203125" style="4" customWidth="1"/>
    <col min="2082" max="2082" width="6.33203125" style="4" customWidth="1"/>
    <col min="2083" max="2083" width="11.08203125" style="4" customWidth="1"/>
    <col min="2084" max="2305" width="8.25" style="4"/>
    <col min="2306" max="2335" width="2.33203125" style="4" customWidth="1"/>
    <col min="2336" max="2336" width="9.75" style="4" customWidth="1"/>
    <col min="2337" max="2337" width="10.08203125" style="4" customWidth="1"/>
    <col min="2338" max="2338" width="6.33203125" style="4" customWidth="1"/>
    <col min="2339" max="2339" width="11.08203125" style="4" customWidth="1"/>
    <col min="2340" max="2561" width="8.25" style="4"/>
    <col min="2562" max="2591" width="2.33203125" style="4" customWidth="1"/>
    <col min="2592" max="2592" width="9.75" style="4" customWidth="1"/>
    <col min="2593" max="2593" width="10.08203125" style="4" customWidth="1"/>
    <col min="2594" max="2594" width="6.33203125" style="4" customWidth="1"/>
    <col min="2595" max="2595" width="11.08203125" style="4" customWidth="1"/>
    <col min="2596" max="2817" width="8.25" style="4"/>
    <col min="2818" max="2847" width="2.33203125" style="4" customWidth="1"/>
    <col min="2848" max="2848" width="9.75" style="4" customWidth="1"/>
    <col min="2849" max="2849" width="10.08203125" style="4" customWidth="1"/>
    <col min="2850" max="2850" width="6.33203125" style="4" customWidth="1"/>
    <col min="2851" max="2851" width="11.08203125" style="4" customWidth="1"/>
    <col min="2852" max="3073" width="8.25" style="4"/>
    <col min="3074" max="3103" width="2.33203125" style="4" customWidth="1"/>
    <col min="3104" max="3104" width="9.75" style="4" customWidth="1"/>
    <col min="3105" max="3105" width="10.08203125" style="4" customWidth="1"/>
    <col min="3106" max="3106" width="6.33203125" style="4" customWidth="1"/>
    <col min="3107" max="3107" width="11.08203125" style="4" customWidth="1"/>
    <col min="3108" max="3329" width="8.25" style="4"/>
    <col min="3330" max="3359" width="2.33203125" style="4" customWidth="1"/>
    <col min="3360" max="3360" width="9.75" style="4" customWidth="1"/>
    <col min="3361" max="3361" width="10.08203125" style="4" customWidth="1"/>
    <col min="3362" max="3362" width="6.33203125" style="4" customWidth="1"/>
    <col min="3363" max="3363" width="11.08203125" style="4" customWidth="1"/>
    <col min="3364" max="3585" width="8.25" style="4"/>
    <col min="3586" max="3615" width="2.33203125" style="4" customWidth="1"/>
    <col min="3616" max="3616" width="9.75" style="4" customWidth="1"/>
    <col min="3617" max="3617" width="10.08203125" style="4" customWidth="1"/>
    <col min="3618" max="3618" width="6.33203125" style="4" customWidth="1"/>
    <col min="3619" max="3619" width="11.08203125" style="4" customWidth="1"/>
    <col min="3620" max="3841" width="8.25" style="4"/>
    <col min="3842" max="3871" width="2.33203125" style="4" customWidth="1"/>
    <col min="3872" max="3872" width="9.75" style="4" customWidth="1"/>
    <col min="3873" max="3873" width="10.08203125" style="4" customWidth="1"/>
    <col min="3874" max="3874" width="6.33203125" style="4" customWidth="1"/>
    <col min="3875" max="3875" width="11.08203125" style="4" customWidth="1"/>
    <col min="3876" max="4097" width="8.25" style="4"/>
    <col min="4098" max="4127" width="2.33203125" style="4" customWidth="1"/>
    <col min="4128" max="4128" width="9.75" style="4" customWidth="1"/>
    <col min="4129" max="4129" width="10.08203125" style="4" customWidth="1"/>
    <col min="4130" max="4130" width="6.33203125" style="4" customWidth="1"/>
    <col min="4131" max="4131" width="11.08203125" style="4" customWidth="1"/>
    <col min="4132" max="4353" width="8.25" style="4"/>
    <col min="4354" max="4383" width="2.33203125" style="4" customWidth="1"/>
    <col min="4384" max="4384" width="9.75" style="4" customWidth="1"/>
    <col min="4385" max="4385" width="10.08203125" style="4" customWidth="1"/>
    <col min="4386" max="4386" width="6.33203125" style="4" customWidth="1"/>
    <col min="4387" max="4387" width="11.08203125" style="4" customWidth="1"/>
    <col min="4388" max="4609" width="8.25" style="4"/>
    <col min="4610" max="4639" width="2.33203125" style="4" customWidth="1"/>
    <col min="4640" max="4640" width="9.75" style="4" customWidth="1"/>
    <col min="4641" max="4641" width="10.08203125" style="4" customWidth="1"/>
    <col min="4642" max="4642" width="6.33203125" style="4" customWidth="1"/>
    <col min="4643" max="4643" width="11.08203125" style="4" customWidth="1"/>
    <col min="4644" max="4865" width="8.25" style="4"/>
    <col min="4866" max="4895" width="2.33203125" style="4" customWidth="1"/>
    <col min="4896" max="4896" width="9.75" style="4" customWidth="1"/>
    <col min="4897" max="4897" width="10.08203125" style="4" customWidth="1"/>
    <col min="4898" max="4898" width="6.33203125" style="4" customWidth="1"/>
    <col min="4899" max="4899" width="11.08203125" style="4" customWidth="1"/>
    <col min="4900" max="5121" width="8.25" style="4"/>
    <col min="5122" max="5151" width="2.33203125" style="4" customWidth="1"/>
    <col min="5152" max="5152" width="9.75" style="4" customWidth="1"/>
    <col min="5153" max="5153" width="10.08203125" style="4" customWidth="1"/>
    <col min="5154" max="5154" width="6.33203125" style="4" customWidth="1"/>
    <col min="5155" max="5155" width="11.08203125" style="4" customWidth="1"/>
    <col min="5156" max="5377" width="8.25" style="4"/>
    <col min="5378" max="5407" width="2.33203125" style="4" customWidth="1"/>
    <col min="5408" max="5408" width="9.75" style="4" customWidth="1"/>
    <col min="5409" max="5409" width="10.08203125" style="4" customWidth="1"/>
    <col min="5410" max="5410" width="6.33203125" style="4" customWidth="1"/>
    <col min="5411" max="5411" width="11.08203125" style="4" customWidth="1"/>
    <col min="5412" max="5633" width="8.25" style="4"/>
    <col min="5634" max="5663" width="2.33203125" style="4" customWidth="1"/>
    <col min="5664" max="5664" width="9.75" style="4" customWidth="1"/>
    <col min="5665" max="5665" width="10.08203125" style="4" customWidth="1"/>
    <col min="5666" max="5666" width="6.33203125" style="4" customWidth="1"/>
    <col min="5667" max="5667" width="11.08203125" style="4" customWidth="1"/>
    <col min="5668" max="5889" width="8.25" style="4"/>
    <col min="5890" max="5919" width="2.33203125" style="4" customWidth="1"/>
    <col min="5920" max="5920" width="9.75" style="4" customWidth="1"/>
    <col min="5921" max="5921" width="10.08203125" style="4" customWidth="1"/>
    <col min="5922" max="5922" width="6.33203125" style="4" customWidth="1"/>
    <col min="5923" max="5923" width="11.08203125" style="4" customWidth="1"/>
    <col min="5924" max="6145" width="8.25" style="4"/>
    <col min="6146" max="6175" width="2.33203125" style="4" customWidth="1"/>
    <col min="6176" max="6176" width="9.75" style="4" customWidth="1"/>
    <col min="6177" max="6177" width="10.08203125" style="4" customWidth="1"/>
    <col min="6178" max="6178" width="6.33203125" style="4" customWidth="1"/>
    <col min="6179" max="6179" width="11.08203125" style="4" customWidth="1"/>
    <col min="6180" max="6401" width="8.25" style="4"/>
    <col min="6402" max="6431" width="2.33203125" style="4" customWidth="1"/>
    <col min="6432" max="6432" width="9.75" style="4" customWidth="1"/>
    <col min="6433" max="6433" width="10.08203125" style="4" customWidth="1"/>
    <col min="6434" max="6434" width="6.33203125" style="4" customWidth="1"/>
    <col min="6435" max="6435" width="11.08203125" style="4" customWidth="1"/>
    <col min="6436" max="6657" width="8.25" style="4"/>
    <col min="6658" max="6687" width="2.33203125" style="4" customWidth="1"/>
    <col min="6688" max="6688" width="9.75" style="4" customWidth="1"/>
    <col min="6689" max="6689" width="10.08203125" style="4" customWidth="1"/>
    <col min="6690" max="6690" width="6.33203125" style="4" customWidth="1"/>
    <col min="6691" max="6691" width="11.08203125" style="4" customWidth="1"/>
    <col min="6692" max="6913" width="8.25" style="4"/>
    <col min="6914" max="6943" width="2.33203125" style="4" customWidth="1"/>
    <col min="6944" max="6944" width="9.75" style="4" customWidth="1"/>
    <col min="6945" max="6945" width="10.08203125" style="4" customWidth="1"/>
    <col min="6946" max="6946" width="6.33203125" style="4" customWidth="1"/>
    <col min="6947" max="6947" width="11.08203125" style="4" customWidth="1"/>
    <col min="6948" max="7169" width="8.25" style="4"/>
    <col min="7170" max="7199" width="2.33203125" style="4" customWidth="1"/>
    <col min="7200" max="7200" width="9.75" style="4" customWidth="1"/>
    <col min="7201" max="7201" width="10.08203125" style="4" customWidth="1"/>
    <col min="7202" max="7202" width="6.33203125" style="4" customWidth="1"/>
    <col min="7203" max="7203" width="11.08203125" style="4" customWidth="1"/>
    <col min="7204" max="7425" width="8.25" style="4"/>
    <col min="7426" max="7455" width="2.33203125" style="4" customWidth="1"/>
    <col min="7456" max="7456" width="9.75" style="4" customWidth="1"/>
    <col min="7457" max="7457" width="10.08203125" style="4" customWidth="1"/>
    <col min="7458" max="7458" width="6.33203125" style="4" customWidth="1"/>
    <col min="7459" max="7459" width="11.08203125" style="4" customWidth="1"/>
    <col min="7460" max="7681" width="8.25" style="4"/>
    <col min="7682" max="7711" width="2.33203125" style="4" customWidth="1"/>
    <col min="7712" max="7712" width="9.75" style="4" customWidth="1"/>
    <col min="7713" max="7713" width="10.08203125" style="4" customWidth="1"/>
    <col min="7714" max="7714" width="6.33203125" style="4" customWidth="1"/>
    <col min="7715" max="7715" width="11.08203125" style="4" customWidth="1"/>
    <col min="7716" max="7937" width="8.25" style="4"/>
    <col min="7938" max="7967" width="2.33203125" style="4" customWidth="1"/>
    <col min="7968" max="7968" width="9.75" style="4" customWidth="1"/>
    <col min="7969" max="7969" width="10.08203125" style="4" customWidth="1"/>
    <col min="7970" max="7970" width="6.33203125" style="4" customWidth="1"/>
    <col min="7971" max="7971" width="11.08203125" style="4" customWidth="1"/>
    <col min="7972" max="8193" width="8.25" style="4"/>
    <col min="8194" max="8223" width="2.33203125" style="4" customWidth="1"/>
    <col min="8224" max="8224" width="9.75" style="4" customWidth="1"/>
    <col min="8225" max="8225" width="10.08203125" style="4" customWidth="1"/>
    <col min="8226" max="8226" width="6.33203125" style="4" customWidth="1"/>
    <col min="8227" max="8227" width="11.08203125" style="4" customWidth="1"/>
    <col min="8228" max="8449" width="8.25" style="4"/>
    <col min="8450" max="8479" width="2.33203125" style="4" customWidth="1"/>
    <col min="8480" max="8480" width="9.75" style="4" customWidth="1"/>
    <col min="8481" max="8481" width="10.08203125" style="4" customWidth="1"/>
    <col min="8482" max="8482" width="6.33203125" style="4" customWidth="1"/>
    <col min="8483" max="8483" width="11.08203125" style="4" customWidth="1"/>
    <col min="8484" max="8705" width="8.25" style="4"/>
    <col min="8706" max="8735" width="2.33203125" style="4" customWidth="1"/>
    <col min="8736" max="8736" width="9.75" style="4" customWidth="1"/>
    <col min="8737" max="8737" width="10.08203125" style="4" customWidth="1"/>
    <col min="8738" max="8738" width="6.33203125" style="4" customWidth="1"/>
    <col min="8739" max="8739" width="11.08203125" style="4" customWidth="1"/>
    <col min="8740" max="8961" width="8.25" style="4"/>
    <col min="8962" max="8991" width="2.33203125" style="4" customWidth="1"/>
    <col min="8992" max="8992" width="9.75" style="4" customWidth="1"/>
    <col min="8993" max="8993" width="10.08203125" style="4" customWidth="1"/>
    <col min="8994" max="8994" width="6.33203125" style="4" customWidth="1"/>
    <col min="8995" max="8995" width="11.08203125" style="4" customWidth="1"/>
    <col min="8996" max="9217" width="8.25" style="4"/>
    <col min="9218" max="9247" width="2.33203125" style="4" customWidth="1"/>
    <col min="9248" max="9248" width="9.75" style="4" customWidth="1"/>
    <col min="9249" max="9249" width="10.08203125" style="4" customWidth="1"/>
    <col min="9250" max="9250" width="6.33203125" style="4" customWidth="1"/>
    <col min="9251" max="9251" width="11.08203125" style="4" customWidth="1"/>
    <col min="9252" max="9473" width="8.25" style="4"/>
    <col min="9474" max="9503" width="2.33203125" style="4" customWidth="1"/>
    <col min="9504" max="9504" width="9.75" style="4" customWidth="1"/>
    <col min="9505" max="9505" width="10.08203125" style="4" customWidth="1"/>
    <col min="9506" max="9506" width="6.33203125" style="4" customWidth="1"/>
    <col min="9507" max="9507" width="11.08203125" style="4" customWidth="1"/>
    <col min="9508" max="9729" width="8.25" style="4"/>
    <col min="9730" max="9759" width="2.33203125" style="4" customWidth="1"/>
    <col min="9760" max="9760" width="9.75" style="4" customWidth="1"/>
    <col min="9761" max="9761" width="10.08203125" style="4" customWidth="1"/>
    <col min="9762" max="9762" width="6.33203125" style="4" customWidth="1"/>
    <col min="9763" max="9763" width="11.08203125" style="4" customWidth="1"/>
    <col min="9764" max="9985" width="8.25" style="4"/>
    <col min="9986" max="10015" width="2.33203125" style="4" customWidth="1"/>
    <col min="10016" max="10016" width="9.75" style="4" customWidth="1"/>
    <col min="10017" max="10017" width="10.08203125" style="4" customWidth="1"/>
    <col min="10018" max="10018" width="6.33203125" style="4" customWidth="1"/>
    <col min="10019" max="10019" width="11.08203125" style="4" customWidth="1"/>
    <col min="10020" max="10241" width="8.25" style="4"/>
    <col min="10242" max="10271" width="2.33203125" style="4" customWidth="1"/>
    <col min="10272" max="10272" width="9.75" style="4" customWidth="1"/>
    <col min="10273" max="10273" width="10.08203125" style="4" customWidth="1"/>
    <col min="10274" max="10274" width="6.33203125" style="4" customWidth="1"/>
    <col min="10275" max="10275" width="11.08203125" style="4" customWidth="1"/>
    <col min="10276" max="10497" width="8.25" style="4"/>
    <col min="10498" max="10527" width="2.33203125" style="4" customWidth="1"/>
    <col min="10528" max="10528" width="9.75" style="4" customWidth="1"/>
    <col min="10529" max="10529" width="10.08203125" style="4" customWidth="1"/>
    <col min="10530" max="10530" width="6.33203125" style="4" customWidth="1"/>
    <col min="10531" max="10531" width="11.08203125" style="4" customWidth="1"/>
    <col min="10532" max="10753" width="8.25" style="4"/>
    <col min="10754" max="10783" width="2.33203125" style="4" customWidth="1"/>
    <col min="10784" max="10784" width="9.75" style="4" customWidth="1"/>
    <col min="10785" max="10785" width="10.08203125" style="4" customWidth="1"/>
    <col min="10786" max="10786" width="6.33203125" style="4" customWidth="1"/>
    <col min="10787" max="10787" width="11.08203125" style="4" customWidth="1"/>
    <col min="10788" max="11009" width="8.25" style="4"/>
    <col min="11010" max="11039" width="2.33203125" style="4" customWidth="1"/>
    <col min="11040" max="11040" width="9.75" style="4" customWidth="1"/>
    <col min="11041" max="11041" width="10.08203125" style="4" customWidth="1"/>
    <col min="11042" max="11042" width="6.33203125" style="4" customWidth="1"/>
    <col min="11043" max="11043" width="11.08203125" style="4" customWidth="1"/>
    <col min="11044" max="11265" width="8.25" style="4"/>
    <col min="11266" max="11295" width="2.33203125" style="4" customWidth="1"/>
    <col min="11296" max="11296" width="9.75" style="4" customWidth="1"/>
    <col min="11297" max="11297" width="10.08203125" style="4" customWidth="1"/>
    <col min="11298" max="11298" width="6.33203125" style="4" customWidth="1"/>
    <col min="11299" max="11299" width="11.08203125" style="4" customWidth="1"/>
    <col min="11300" max="11521" width="8.25" style="4"/>
    <col min="11522" max="11551" width="2.33203125" style="4" customWidth="1"/>
    <col min="11552" max="11552" width="9.75" style="4" customWidth="1"/>
    <col min="11553" max="11553" width="10.08203125" style="4" customWidth="1"/>
    <col min="11554" max="11554" width="6.33203125" style="4" customWidth="1"/>
    <col min="11555" max="11555" width="11.08203125" style="4" customWidth="1"/>
    <col min="11556" max="11777" width="8.25" style="4"/>
    <col min="11778" max="11807" width="2.33203125" style="4" customWidth="1"/>
    <col min="11808" max="11808" width="9.75" style="4" customWidth="1"/>
    <col min="11809" max="11809" width="10.08203125" style="4" customWidth="1"/>
    <col min="11810" max="11810" width="6.33203125" style="4" customWidth="1"/>
    <col min="11811" max="11811" width="11.08203125" style="4" customWidth="1"/>
    <col min="11812" max="12033" width="8.25" style="4"/>
    <col min="12034" max="12063" width="2.33203125" style="4" customWidth="1"/>
    <col min="12064" max="12064" width="9.75" style="4" customWidth="1"/>
    <col min="12065" max="12065" width="10.08203125" style="4" customWidth="1"/>
    <col min="12066" max="12066" width="6.33203125" style="4" customWidth="1"/>
    <col min="12067" max="12067" width="11.08203125" style="4" customWidth="1"/>
    <col min="12068" max="12289" width="8.25" style="4"/>
    <col min="12290" max="12319" width="2.33203125" style="4" customWidth="1"/>
    <col min="12320" max="12320" width="9.75" style="4" customWidth="1"/>
    <col min="12321" max="12321" width="10.08203125" style="4" customWidth="1"/>
    <col min="12322" max="12322" width="6.33203125" style="4" customWidth="1"/>
    <col min="12323" max="12323" width="11.08203125" style="4" customWidth="1"/>
    <col min="12324" max="12545" width="8.25" style="4"/>
    <col min="12546" max="12575" width="2.33203125" style="4" customWidth="1"/>
    <col min="12576" max="12576" width="9.75" style="4" customWidth="1"/>
    <col min="12577" max="12577" width="10.08203125" style="4" customWidth="1"/>
    <col min="12578" max="12578" width="6.33203125" style="4" customWidth="1"/>
    <col min="12579" max="12579" width="11.08203125" style="4" customWidth="1"/>
    <col min="12580" max="12801" width="8.25" style="4"/>
    <col min="12802" max="12831" width="2.33203125" style="4" customWidth="1"/>
    <col min="12832" max="12832" width="9.75" style="4" customWidth="1"/>
    <col min="12833" max="12833" width="10.08203125" style="4" customWidth="1"/>
    <col min="12834" max="12834" width="6.33203125" style="4" customWidth="1"/>
    <col min="12835" max="12835" width="11.08203125" style="4" customWidth="1"/>
    <col min="12836" max="13057" width="8.25" style="4"/>
    <col min="13058" max="13087" width="2.33203125" style="4" customWidth="1"/>
    <col min="13088" max="13088" width="9.75" style="4" customWidth="1"/>
    <col min="13089" max="13089" width="10.08203125" style="4" customWidth="1"/>
    <col min="13090" max="13090" width="6.33203125" style="4" customWidth="1"/>
    <col min="13091" max="13091" width="11.08203125" style="4" customWidth="1"/>
    <col min="13092" max="13313" width="8.25" style="4"/>
    <col min="13314" max="13343" width="2.33203125" style="4" customWidth="1"/>
    <col min="13344" max="13344" width="9.75" style="4" customWidth="1"/>
    <col min="13345" max="13345" width="10.08203125" style="4" customWidth="1"/>
    <col min="13346" max="13346" width="6.33203125" style="4" customWidth="1"/>
    <col min="13347" max="13347" width="11.08203125" style="4" customWidth="1"/>
    <col min="13348" max="13569" width="8.25" style="4"/>
    <col min="13570" max="13599" width="2.33203125" style="4" customWidth="1"/>
    <col min="13600" max="13600" width="9.75" style="4" customWidth="1"/>
    <col min="13601" max="13601" width="10.08203125" style="4" customWidth="1"/>
    <col min="13602" max="13602" width="6.33203125" style="4" customWidth="1"/>
    <col min="13603" max="13603" width="11.08203125" style="4" customWidth="1"/>
    <col min="13604" max="13825" width="8.25" style="4"/>
    <col min="13826" max="13855" width="2.33203125" style="4" customWidth="1"/>
    <col min="13856" max="13856" width="9.75" style="4" customWidth="1"/>
    <col min="13857" max="13857" width="10.08203125" style="4" customWidth="1"/>
    <col min="13858" max="13858" width="6.33203125" style="4" customWidth="1"/>
    <col min="13859" max="13859" width="11.08203125" style="4" customWidth="1"/>
    <col min="13860" max="14081" width="8.25" style="4"/>
    <col min="14082" max="14111" width="2.33203125" style="4" customWidth="1"/>
    <col min="14112" max="14112" width="9.75" style="4" customWidth="1"/>
    <col min="14113" max="14113" width="10.08203125" style="4" customWidth="1"/>
    <col min="14114" max="14114" width="6.33203125" style="4" customWidth="1"/>
    <col min="14115" max="14115" width="11.08203125" style="4" customWidth="1"/>
    <col min="14116" max="14337" width="8.25" style="4"/>
    <col min="14338" max="14367" width="2.33203125" style="4" customWidth="1"/>
    <col min="14368" max="14368" width="9.75" style="4" customWidth="1"/>
    <col min="14369" max="14369" width="10.08203125" style="4" customWidth="1"/>
    <col min="14370" max="14370" width="6.33203125" style="4" customWidth="1"/>
    <col min="14371" max="14371" width="11.08203125" style="4" customWidth="1"/>
    <col min="14372" max="14593" width="8.25" style="4"/>
    <col min="14594" max="14623" width="2.33203125" style="4" customWidth="1"/>
    <col min="14624" max="14624" width="9.75" style="4" customWidth="1"/>
    <col min="14625" max="14625" width="10.08203125" style="4" customWidth="1"/>
    <col min="14626" max="14626" width="6.33203125" style="4" customWidth="1"/>
    <col min="14627" max="14627" width="11.08203125" style="4" customWidth="1"/>
    <col min="14628" max="14849" width="8.25" style="4"/>
    <col min="14850" max="14879" width="2.33203125" style="4" customWidth="1"/>
    <col min="14880" max="14880" width="9.75" style="4" customWidth="1"/>
    <col min="14881" max="14881" width="10.08203125" style="4" customWidth="1"/>
    <col min="14882" max="14882" width="6.33203125" style="4" customWidth="1"/>
    <col min="14883" max="14883" width="11.08203125" style="4" customWidth="1"/>
    <col min="14884" max="15105" width="8.25" style="4"/>
    <col min="15106" max="15135" width="2.33203125" style="4" customWidth="1"/>
    <col min="15136" max="15136" width="9.75" style="4" customWidth="1"/>
    <col min="15137" max="15137" width="10.08203125" style="4" customWidth="1"/>
    <col min="15138" max="15138" width="6.33203125" style="4" customWidth="1"/>
    <col min="15139" max="15139" width="11.08203125" style="4" customWidth="1"/>
    <col min="15140" max="15361" width="8.25" style="4"/>
    <col min="15362" max="15391" width="2.33203125" style="4" customWidth="1"/>
    <col min="15392" max="15392" width="9.75" style="4" customWidth="1"/>
    <col min="15393" max="15393" width="10.08203125" style="4" customWidth="1"/>
    <col min="15394" max="15394" width="6.33203125" style="4" customWidth="1"/>
    <col min="15395" max="15395" width="11.08203125" style="4" customWidth="1"/>
    <col min="15396" max="15617" width="8.25" style="4"/>
    <col min="15618" max="15647" width="2.33203125" style="4" customWidth="1"/>
    <col min="15648" max="15648" width="9.75" style="4" customWidth="1"/>
    <col min="15649" max="15649" width="10.08203125" style="4" customWidth="1"/>
    <col min="15650" max="15650" width="6.33203125" style="4" customWidth="1"/>
    <col min="15651" max="15651" width="11.08203125" style="4" customWidth="1"/>
    <col min="15652" max="15873" width="8.25" style="4"/>
    <col min="15874" max="15903" width="2.33203125" style="4" customWidth="1"/>
    <col min="15904" max="15904" width="9.75" style="4" customWidth="1"/>
    <col min="15905" max="15905" width="10.08203125" style="4" customWidth="1"/>
    <col min="15906" max="15906" width="6.33203125" style="4" customWidth="1"/>
    <col min="15907" max="15907" width="11.08203125" style="4" customWidth="1"/>
    <col min="15908" max="16129" width="8.25" style="4"/>
    <col min="16130" max="16159" width="2.33203125" style="4" customWidth="1"/>
    <col min="16160" max="16160" width="9.75" style="4" customWidth="1"/>
    <col min="16161" max="16161" width="10.08203125" style="4" customWidth="1"/>
    <col min="16162" max="16162" width="6.33203125" style="4" customWidth="1"/>
    <col min="16163" max="16163" width="11.08203125" style="4" customWidth="1"/>
    <col min="16164" max="16384" width="8.25" style="4"/>
  </cols>
  <sheetData>
    <row r="1" spans="1:43" x14ac:dyDescent="0.55000000000000004">
      <c r="A1" s="160"/>
      <c r="B1" s="1" t="s">
        <v>138</v>
      </c>
      <c r="Y1" s="1" t="s">
        <v>1</v>
      </c>
      <c r="Z1" s="164"/>
      <c r="AA1" s="164"/>
      <c r="AB1" s="164"/>
      <c r="AC1" s="164"/>
      <c r="AD1" s="164"/>
    </row>
    <row r="2" spans="1:43" x14ac:dyDescent="0.55000000000000004">
      <c r="A2" s="157"/>
      <c r="B2" s="157" t="s">
        <v>137</v>
      </c>
      <c r="C2" s="157"/>
      <c r="D2" s="157"/>
      <c r="E2" s="157"/>
      <c r="F2" s="157"/>
      <c r="G2" s="157"/>
      <c r="H2" s="157"/>
      <c r="I2" s="157"/>
      <c r="Z2" s="157"/>
      <c r="AA2" s="157"/>
      <c r="AB2" s="157"/>
      <c r="AC2" s="157"/>
      <c r="AD2" s="157"/>
    </row>
    <row r="3" spans="1:43" x14ac:dyDescent="0.55000000000000004">
      <c r="G3" s="165" t="s">
        <v>2</v>
      </c>
      <c r="H3" s="165"/>
      <c r="I3" s="165"/>
      <c r="J3" s="165"/>
      <c r="K3" s="165"/>
      <c r="L3" s="165"/>
      <c r="M3" s="165"/>
      <c r="N3" s="165"/>
      <c r="O3" s="165"/>
      <c r="P3" s="165"/>
      <c r="Q3" s="165"/>
      <c r="R3" s="165"/>
      <c r="S3" s="165"/>
      <c r="T3" s="165"/>
      <c r="U3" s="165"/>
      <c r="V3" s="165"/>
      <c r="W3" s="165"/>
      <c r="X3" s="165"/>
      <c r="Y3" s="165"/>
      <c r="Z3" s="165"/>
      <c r="AB3" s="166"/>
      <c r="AC3" s="166"/>
      <c r="AD3" s="166"/>
    </row>
    <row r="4" spans="1:43" x14ac:dyDescent="0.55000000000000004">
      <c r="G4" s="165"/>
      <c r="H4" s="165"/>
      <c r="I4" s="165"/>
      <c r="J4" s="165"/>
      <c r="K4" s="165"/>
      <c r="L4" s="165"/>
      <c r="M4" s="165"/>
      <c r="N4" s="165"/>
      <c r="O4" s="165"/>
      <c r="P4" s="165"/>
      <c r="Q4" s="165"/>
      <c r="R4" s="165"/>
      <c r="S4" s="165"/>
      <c r="T4" s="165"/>
      <c r="U4" s="165"/>
      <c r="V4" s="165"/>
      <c r="W4" s="165"/>
      <c r="X4" s="165"/>
      <c r="Y4" s="165"/>
      <c r="Z4" s="165"/>
      <c r="AI4" s="6" t="s">
        <v>3</v>
      </c>
      <c r="AJ4" s="6"/>
      <c r="AK4" s="7"/>
      <c r="AL4" s="7"/>
    </row>
    <row r="5" spans="1:43" x14ac:dyDescent="0.55000000000000004">
      <c r="AI5" s="8"/>
      <c r="AJ5" s="8"/>
      <c r="AK5" s="8"/>
      <c r="AL5" s="8"/>
    </row>
    <row r="6" spans="1:43" x14ac:dyDescent="0.55000000000000004">
      <c r="C6" s="167"/>
      <c r="D6" s="167"/>
      <c r="E6" s="167"/>
      <c r="F6" s="167"/>
      <c r="G6" s="167"/>
      <c r="H6" s="167"/>
      <c r="I6" s="167"/>
      <c r="J6" s="167"/>
      <c r="K6" s="167"/>
      <c r="L6" s="167"/>
      <c r="M6" s="167"/>
      <c r="N6" s="167"/>
      <c r="O6" s="167"/>
      <c r="P6" s="167"/>
      <c r="Q6" s="167"/>
      <c r="R6" s="167"/>
      <c r="S6" s="167"/>
      <c r="T6" s="167"/>
      <c r="V6" s="168"/>
      <c r="W6" s="168"/>
      <c r="X6" s="9" t="s">
        <v>4</v>
      </c>
      <c r="Y6" s="168"/>
      <c r="Z6" s="168"/>
      <c r="AA6" s="9" t="s">
        <v>5</v>
      </c>
      <c r="AB6" s="168"/>
      <c r="AC6" s="168"/>
      <c r="AD6" s="9" t="s">
        <v>6</v>
      </c>
      <c r="AI6" s="8"/>
      <c r="AJ6" s="8"/>
      <c r="AK6" s="8"/>
      <c r="AL6" s="8"/>
    </row>
    <row r="7" spans="1:43" x14ac:dyDescent="0.55000000000000004">
      <c r="C7" s="167"/>
      <c r="D7" s="167"/>
      <c r="E7" s="167"/>
      <c r="F7" s="167"/>
      <c r="G7" s="167"/>
      <c r="H7" s="167"/>
      <c r="I7" s="167"/>
      <c r="J7" s="167"/>
      <c r="K7" s="167"/>
      <c r="L7" s="167"/>
      <c r="M7" s="167"/>
      <c r="N7" s="167"/>
      <c r="O7" s="167"/>
      <c r="P7" s="167"/>
      <c r="Q7" s="167"/>
      <c r="R7" s="167"/>
      <c r="S7" s="167"/>
      <c r="T7" s="167"/>
      <c r="AI7" s="8"/>
      <c r="AJ7" s="8"/>
      <c r="AK7" s="8"/>
      <c r="AL7" s="8"/>
    </row>
    <row r="8" spans="1:43" ht="19.5" x14ac:dyDescent="0.55000000000000004">
      <c r="C8" s="10" t="s">
        <v>7</v>
      </c>
      <c r="D8" s="11"/>
      <c r="E8" s="11"/>
      <c r="F8" s="11"/>
      <c r="G8" s="11"/>
      <c r="H8" s="11"/>
      <c r="I8" s="11"/>
      <c r="J8" s="11"/>
      <c r="K8" s="11"/>
      <c r="L8" s="11"/>
      <c r="M8" s="11"/>
      <c r="N8" s="11"/>
      <c r="O8" s="11"/>
      <c r="P8" s="11"/>
      <c r="Q8" s="11"/>
      <c r="R8" s="12"/>
      <c r="S8" s="12"/>
      <c r="T8" s="12"/>
      <c r="Y8" s="1" t="s">
        <v>8</v>
      </c>
      <c r="AI8" s="8"/>
      <c r="AJ8" s="8"/>
      <c r="AK8" s="8"/>
      <c r="AL8" s="8"/>
    </row>
    <row r="9" spans="1:43" ht="19.5" x14ac:dyDescent="0.55000000000000004">
      <c r="C9" s="10" t="s">
        <v>84</v>
      </c>
      <c r="D9" s="11"/>
      <c r="E9" s="11"/>
      <c r="F9" s="11"/>
      <c r="G9" s="11"/>
      <c r="H9" s="11"/>
      <c r="I9" s="11"/>
      <c r="J9" s="11"/>
      <c r="K9" s="11"/>
      <c r="L9" s="11"/>
      <c r="M9" s="11"/>
      <c r="N9" s="11"/>
      <c r="O9" s="11"/>
      <c r="P9" s="11"/>
      <c r="Q9" s="11"/>
      <c r="R9" s="12"/>
      <c r="S9" s="12"/>
      <c r="T9" s="12"/>
      <c r="Y9" s="1" t="s">
        <v>139</v>
      </c>
      <c r="AI9" s="13"/>
      <c r="AJ9" s="14"/>
    </row>
    <row r="10" spans="1:43" ht="19.5" x14ac:dyDescent="0.55000000000000004">
      <c r="C10" s="10"/>
      <c r="D10" s="11"/>
      <c r="E10" s="11"/>
      <c r="F10" s="11"/>
      <c r="G10" s="11"/>
      <c r="H10" s="11"/>
      <c r="I10" s="11"/>
      <c r="J10" s="11"/>
      <c r="K10" s="11"/>
      <c r="L10" s="11"/>
      <c r="M10" s="11"/>
      <c r="N10" s="11"/>
      <c r="O10" s="11"/>
      <c r="P10" s="11"/>
      <c r="Q10" s="11"/>
      <c r="R10" s="12"/>
      <c r="S10" s="12"/>
      <c r="T10" s="12"/>
      <c r="Y10" s="1" t="s">
        <v>9</v>
      </c>
      <c r="AJ10" s="14"/>
    </row>
    <row r="11" spans="1:43" ht="11" customHeight="1" x14ac:dyDescent="0.55000000000000004">
      <c r="D11" s="11"/>
      <c r="E11" s="11"/>
      <c r="F11" s="11"/>
      <c r="G11" s="11"/>
      <c r="H11" s="11"/>
      <c r="I11" s="11"/>
      <c r="J11" s="11"/>
      <c r="K11" s="11"/>
      <c r="L11" s="11"/>
      <c r="M11" s="11"/>
      <c r="N11" s="11"/>
      <c r="O11" s="11"/>
      <c r="P11" s="11"/>
      <c r="Q11" s="11"/>
      <c r="R11" s="12"/>
      <c r="S11" s="12"/>
      <c r="T11" s="12"/>
      <c r="AI11" s="15"/>
      <c r="AJ11" s="14"/>
    </row>
    <row r="12" spans="1:43" ht="15" customHeight="1" thickBot="1" x14ac:dyDescent="0.6">
      <c r="C12" s="11"/>
      <c r="D12" s="177"/>
      <c r="E12" s="177"/>
      <c r="F12" s="177"/>
      <c r="G12" s="177"/>
      <c r="H12" s="177"/>
      <c r="I12" s="177"/>
      <c r="J12" s="177"/>
      <c r="K12" s="177"/>
      <c r="L12" s="177"/>
      <c r="M12" s="177"/>
      <c r="N12" s="177"/>
      <c r="O12" s="177"/>
      <c r="P12" s="177"/>
      <c r="Q12" s="177"/>
      <c r="R12" s="177"/>
      <c r="S12" s="177"/>
      <c r="T12" s="177"/>
      <c r="U12" s="177"/>
      <c r="V12" s="177"/>
      <c r="W12" s="177"/>
      <c r="X12" s="177"/>
      <c r="Y12" s="177"/>
      <c r="AJ12" s="14"/>
    </row>
    <row r="13" spans="1:43" ht="15" customHeight="1" thickBot="1" x14ac:dyDescent="0.6">
      <c r="C13" s="170" t="s">
        <v>10</v>
      </c>
      <c r="D13" s="170"/>
      <c r="E13" s="170"/>
      <c r="F13" s="170"/>
      <c r="G13" s="170"/>
      <c r="H13" s="170"/>
      <c r="I13" s="170"/>
      <c r="J13" s="178" t="s">
        <v>11</v>
      </c>
      <c r="K13" s="178"/>
      <c r="L13" s="178"/>
      <c r="M13" s="178"/>
      <c r="N13" s="178"/>
      <c r="O13" s="179">
        <f>W41*G43</f>
        <v>0</v>
      </c>
      <c r="P13" s="179"/>
      <c r="Q13" s="179"/>
      <c r="R13" s="179"/>
      <c r="S13" s="179"/>
      <c r="T13" s="179"/>
      <c r="U13" s="179"/>
      <c r="V13" s="179"/>
      <c r="W13" s="179"/>
      <c r="X13" s="179"/>
      <c r="Y13" s="179"/>
      <c r="Z13" s="179"/>
      <c r="AA13" s="179"/>
      <c r="AB13" s="179"/>
      <c r="AC13" s="179"/>
      <c r="AD13" s="180"/>
      <c r="AE13" s="181">
        <f>AE41*G43</f>
        <v>0</v>
      </c>
      <c r="AF13" s="175"/>
      <c r="AG13" s="16"/>
      <c r="AH13" s="16"/>
      <c r="AI13" s="17" t="s">
        <v>77</v>
      </c>
      <c r="AJ13" s="18"/>
      <c r="AK13" s="19"/>
      <c r="AL13" s="20"/>
      <c r="AM13" s="20"/>
      <c r="AN13" s="20"/>
      <c r="AO13" s="20"/>
      <c r="AP13" s="21"/>
      <c r="AQ13" s="22"/>
    </row>
    <row r="14" spans="1:43" ht="15.75" customHeight="1" thickBot="1" x14ac:dyDescent="0.6">
      <c r="C14" s="170"/>
      <c r="D14" s="170"/>
      <c r="E14" s="170"/>
      <c r="F14" s="170"/>
      <c r="G14" s="170"/>
      <c r="H14" s="170"/>
      <c r="I14" s="170"/>
      <c r="J14" s="178"/>
      <c r="K14" s="178"/>
      <c r="L14" s="178"/>
      <c r="M14" s="178"/>
      <c r="N14" s="178"/>
      <c r="O14" s="179"/>
      <c r="P14" s="179"/>
      <c r="Q14" s="179"/>
      <c r="R14" s="179"/>
      <c r="S14" s="179"/>
      <c r="T14" s="179"/>
      <c r="U14" s="179"/>
      <c r="V14" s="179"/>
      <c r="W14" s="179"/>
      <c r="X14" s="179"/>
      <c r="Y14" s="179"/>
      <c r="Z14" s="179"/>
      <c r="AA14" s="179"/>
      <c r="AB14" s="179"/>
      <c r="AC14" s="179"/>
      <c r="AD14" s="180"/>
      <c r="AE14" s="182"/>
      <c r="AF14" s="176"/>
      <c r="AG14" s="16"/>
      <c r="AH14" s="16"/>
      <c r="AI14" s="23" t="s">
        <v>12</v>
      </c>
      <c r="AJ14" s="22"/>
      <c r="AK14" s="24"/>
      <c r="AL14" s="25"/>
      <c r="AM14" s="24"/>
      <c r="AN14" s="24"/>
      <c r="AO14" s="24"/>
      <c r="AP14" s="26"/>
      <c r="AQ14" s="22"/>
    </row>
    <row r="15" spans="1:43" ht="18.5" thickBot="1" x14ac:dyDescent="0.6">
      <c r="C15" s="169" t="s">
        <v>13</v>
      </c>
      <c r="D15" s="169"/>
      <c r="E15" s="169"/>
      <c r="F15" s="169"/>
      <c r="G15" s="169"/>
      <c r="H15" s="169"/>
      <c r="I15" s="169"/>
      <c r="J15" s="169"/>
      <c r="K15" s="169"/>
      <c r="L15" s="169"/>
      <c r="M15" s="169"/>
      <c r="N15" s="169"/>
      <c r="O15" s="170" t="s">
        <v>14</v>
      </c>
      <c r="P15" s="170"/>
      <c r="Q15" s="170"/>
      <c r="R15" s="170"/>
      <c r="S15" s="169" t="s">
        <v>15</v>
      </c>
      <c r="T15" s="169"/>
      <c r="U15" s="169"/>
      <c r="V15" s="169"/>
      <c r="W15" s="171" t="s">
        <v>16</v>
      </c>
      <c r="X15" s="171"/>
      <c r="Y15" s="171"/>
      <c r="Z15" s="171"/>
      <c r="AA15" s="171"/>
      <c r="AB15" s="171"/>
      <c r="AC15" s="171"/>
      <c r="AD15" s="172"/>
      <c r="AE15" s="173" t="s">
        <v>17</v>
      </c>
      <c r="AF15" s="175" t="s">
        <v>18</v>
      </c>
      <c r="AG15" s="27"/>
      <c r="AH15" s="27"/>
      <c r="AI15" s="28" t="s">
        <v>19</v>
      </c>
      <c r="AJ15" s="29"/>
      <c r="AK15" s="24"/>
      <c r="AL15" s="24"/>
      <c r="AM15" s="22"/>
      <c r="AN15" s="22"/>
      <c r="AO15" s="22"/>
      <c r="AP15" s="30"/>
      <c r="AQ15" s="22"/>
    </row>
    <row r="16" spans="1:43" ht="18.5" thickBot="1" x14ac:dyDescent="0.6">
      <c r="B16" s="9"/>
      <c r="C16" s="169"/>
      <c r="D16" s="169"/>
      <c r="E16" s="169"/>
      <c r="F16" s="169"/>
      <c r="G16" s="169"/>
      <c r="H16" s="169"/>
      <c r="I16" s="169"/>
      <c r="J16" s="169"/>
      <c r="K16" s="169"/>
      <c r="L16" s="169"/>
      <c r="M16" s="169"/>
      <c r="N16" s="169"/>
      <c r="O16" s="170"/>
      <c r="P16" s="170"/>
      <c r="Q16" s="170"/>
      <c r="R16" s="170"/>
      <c r="S16" s="169"/>
      <c r="T16" s="169"/>
      <c r="U16" s="169"/>
      <c r="V16" s="169"/>
      <c r="W16" s="171"/>
      <c r="X16" s="171"/>
      <c r="Y16" s="171"/>
      <c r="Z16" s="171"/>
      <c r="AA16" s="171"/>
      <c r="AB16" s="171"/>
      <c r="AC16" s="171"/>
      <c r="AD16" s="172"/>
      <c r="AE16" s="174"/>
      <c r="AF16" s="176"/>
      <c r="AI16" s="28"/>
      <c r="AJ16" s="29"/>
      <c r="AK16" s="22"/>
      <c r="AL16" s="22"/>
      <c r="AM16" s="22"/>
      <c r="AN16" s="22"/>
      <c r="AO16" s="22"/>
      <c r="AP16" s="30"/>
      <c r="AQ16" s="22"/>
    </row>
    <row r="17" spans="2:43" ht="13.5" customHeight="1" thickBot="1" x14ac:dyDescent="0.6">
      <c r="B17" s="9"/>
      <c r="C17" s="193" t="s">
        <v>20</v>
      </c>
      <c r="D17" s="193"/>
      <c r="E17" s="193"/>
      <c r="F17" s="193"/>
      <c r="G17" s="193"/>
      <c r="H17" s="193"/>
      <c r="I17" s="193"/>
      <c r="J17" s="193"/>
      <c r="K17" s="193"/>
      <c r="L17" s="193"/>
      <c r="M17" s="193"/>
      <c r="N17" s="193"/>
      <c r="O17" s="194"/>
      <c r="P17" s="194"/>
      <c r="Q17" s="194"/>
      <c r="R17" s="195"/>
      <c r="S17" s="196"/>
      <c r="T17" s="196"/>
      <c r="U17" s="196"/>
      <c r="V17" s="196"/>
      <c r="W17" s="197">
        <v>0</v>
      </c>
      <c r="X17" s="197"/>
      <c r="Y17" s="197"/>
      <c r="Z17" s="197"/>
      <c r="AA17" s="197"/>
      <c r="AB17" s="197"/>
      <c r="AC17" s="197"/>
      <c r="AD17" s="198"/>
      <c r="AE17" s="191">
        <f>W17-AF17</f>
        <v>0</v>
      </c>
      <c r="AF17" s="183"/>
      <c r="AI17" s="31"/>
      <c r="AJ17" s="24"/>
      <c r="AK17" s="22"/>
      <c r="AL17" s="25"/>
      <c r="AM17" s="22"/>
      <c r="AN17" s="22"/>
      <c r="AO17" s="22"/>
      <c r="AP17" s="30"/>
      <c r="AQ17" s="22"/>
    </row>
    <row r="18" spans="2:43" ht="13.5" customHeight="1" x14ac:dyDescent="0.55000000000000004">
      <c r="B18" s="9"/>
      <c r="C18" s="193"/>
      <c r="D18" s="193"/>
      <c r="E18" s="193"/>
      <c r="F18" s="193"/>
      <c r="G18" s="193"/>
      <c r="H18" s="193"/>
      <c r="I18" s="193"/>
      <c r="J18" s="193"/>
      <c r="K18" s="193"/>
      <c r="L18" s="193"/>
      <c r="M18" s="193"/>
      <c r="N18" s="193"/>
      <c r="O18" s="194"/>
      <c r="P18" s="194"/>
      <c r="Q18" s="194"/>
      <c r="R18" s="195"/>
      <c r="S18" s="196"/>
      <c r="T18" s="196"/>
      <c r="U18" s="196"/>
      <c r="V18" s="196"/>
      <c r="W18" s="197"/>
      <c r="X18" s="197"/>
      <c r="Y18" s="197"/>
      <c r="Z18" s="197"/>
      <c r="AA18" s="197"/>
      <c r="AB18" s="197"/>
      <c r="AC18" s="197"/>
      <c r="AD18" s="198"/>
      <c r="AE18" s="192"/>
      <c r="AF18" s="184"/>
      <c r="AI18" s="32" t="s">
        <v>21</v>
      </c>
      <c r="AJ18" s="22"/>
      <c r="AK18" s="22"/>
      <c r="AL18" s="22"/>
      <c r="AM18" s="22"/>
      <c r="AN18" s="22"/>
      <c r="AO18" s="22"/>
      <c r="AP18" s="30"/>
      <c r="AQ18" s="22"/>
    </row>
    <row r="19" spans="2:43" ht="13.5" customHeight="1" x14ac:dyDescent="0.55000000000000004">
      <c r="B19" s="9"/>
      <c r="C19" s="185" t="s">
        <v>22</v>
      </c>
      <c r="D19" s="185"/>
      <c r="E19" s="185"/>
      <c r="F19" s="185"/>
      <c r="G19" s="185"/>
      <c r="H19" s="185"/>
      <c r="I19" s="185"/>
      <c r="J19" s="185"/>
      <c r="K19" s="185"/>
      <c r="L19" s="185"/>
      <c r="M19" s="185"/>
      <c r="N19" s="185"/>
      <c r="O19" s="186"/>
      <c r="P19" s="186"/>
      <c r="Q19" s="186"/>
      <c r="R19" s="187"/>
      <c r="S19" s="188"/>
      <c r="T19" s="188"/>
      <c r="U19" s="188"/>
      <c r="V19" s="188"/>
      <c r="W19" s="189">
        <v>0</v>
      </c>
      <c r="X19" s="189"/>
      <c r="Y19" s="189"/>
      <c r="Z19" s="189"/>
      <c r="AA19" s="189"/>
      <c r="AB19" s="189"/>
      <c r="AC19" s="189"/>
      <c r="AD19" s="190"/>
      <c r="AE19" s="191">
        <f t="shared" ref="AE19" si="0">W19-AF19</f>
        <v>0</v>
      </c>
      <c r="AF19" s="184"/>
      <c r="AI19" s="23" t="s">
        <v>23</v>
      </c>
      <c r="AJ19" s="22"/>
      <c r="AK19" s="22"/>
      <c r="AL19" s="22"/>
      <c r="AM19" s="22"/>
      <c r="AN19" s="22"/>
      <c r="AO19" s="22"/>
      <c r="AP19" s="30"/>
      <c r="AQ19" s="22"/>
    </row>
    <row r="20" spans="2:43" ht="13.5" customHeight="1" x14ac:dyDescent="0.55000000000000004">
      <c r="B20" s="9"/>
      <c r="C20" s="185"/>
      <c r="D20" s="185"/>
      <c r="E20" s="185"/>
      <c r="F20" s="185"/>
      <c r="G20" s="185"/>
      <c r="H20" s="185"/>
      <c r="I20" s="185"/>
      <c r="J20" s="185"/>
      <c r="K20" s="185"/>
      <c r="L20" s="185"/>
      <c r="M20" s="185"/>
      <c r="N20" s="185"/>
      <c r="O20" s="186"/>
      <c r="P20" s="186"/>
      <c r="Q20" s="186"/>
      <c r="R20" s="187"/>
      <c r="S20" s="188"/>
      <c r="T20" s="188"/>
      <c r="U20" s="188"/>
      <c r="V20" s="188"/>
      <c r="W20" s="189"/>
      <c r="X20" s="189"/>
      <c r="Y20" s="189"/>
      <c r="Z20" s="189"/>
      <c r="AA20" s="189"/>
      <c r="AB20" s="189"/>
      <c r="AC20" s="189"/>
      <c r="AD20" s="190"/>
      <c r="AE20" s="192"/>
      <c r="AF20" s="184"/>
      <c r="AI20" s="23" t="s">
        <v>19</v>
      </c>
      <c r="AJ20" s="22"/>
      <c r="AK20" s="22"/>
      <c r="AL20" s="22"/>
      <c r="AM20" s="22"/>
      <c r="AN20" s="22"/>
      <c r="AO20" s="22"/>
      <c r="AP20" s="30"/>
      <c r="AQ20" s="22"/>
    </row>
    <row r="21" spans="2:43" ht="13.5" customHeight="1" x14ac:dyDescent="0.55000000000000004">
      <c r="B21" s="33"/>
      <c r="C21" s="185" t="s">
        <v>24</v>
      </c>
      <c r="D21" s="185"/>
      <c r="E21" s="185"/>
      <c r="F21" s="185"/>
      <c r="G21" s="185"/>
      <c r="H21" s="185"/>
      <c r="I21" s="185"/>
      <c r="J21" s="185"/>
      <c r="K21" s="185"/>
      <c r="L21" s="185"/>
      <c r="M21" s="185"/>
      <c r="N21" s="185"/>
      <c r="O21" s="186"/>
      <c r="P21" s="186"/>
      <c r="Q21" s="186"/>
      <c r="R21" s="187"/>
      <c r="S21" s="188"/>
      <c r="T21" s="188"/>
      <c r="U21" s="188"/>
      <c r="V21" s="188"/>
      <c r="W21" s="199">
        <v>0</v>
      </c>
      <c r="X21" s="199"/>
      <c r="Y21" s="199"/>
      <c r="Z21" s="199"/>
      <c r="AA21" s="199"/>
      <c r="AB21" s="199"/>
      <c r="AC21" s="199"/>
      <c r="AD21" s="200"/>
      <c r="AE21" s="191">
        <f t="shared" ref="AE21" si="1">W21-AF21</f>
        <v>0</v>
      </c>
      <c r="AF21" s="184"/>
      <c r="AI21" s="23"/>
      <c r="AJ21" s="22"/>
      <c r="AK21" s="22"/>
      <c r="AL21" s="22"/>
      <c r="AM21" s="22"/>
      <c r="AN21" s="22"/>
      <c r="AO21" s="22"/>
      <c r="AP21" s="30"/>
      <c r="AQ21" s="22"/>
    </row>
    <row r="22" spans="2:43" ht="13.5" customHeight="1" x14ac:dyDescent="0.55000000000000004">
      <c r="B22" s="33"/>
      <c r="C22" s="185"/>
      <c r="D22" s="185"/>
      <c r="E22" s="185"/>
      <c r="F22" s="185"/>
      <c r="G22" s="185"/>
      <c r="H22" s="185"/>
      <c r="I22" s="185"/>
      <c r="J22" s="185"/>
      <c r="K22" s="185"/>
      <c r="L22" s="185"/>
      <c r="M22" s="185"/>
      <c r="N22" s="185"/>
      <c r="O22" s="186"/>
      <c r="P22" s="186"/>
      <c r="Q22" s="186"/>
      <c r="R22" s="187"/>
      <c r="S22" s="188"/>
      <c r="T22" s="188"/>
      <c r="U22" s="188"/>
      <c r="V22" s="188"/>
      <c r="W22" s="199"/>
      <c r="X22" s="199"/>
      <c r="Y22" s="199"/>
      <c r="Z22" s="199"/>
      <c r="AA22" s="199"/>
      <c r="AB22" s="199"/>
      <c r="AC22" s="199"/>
      <c r="AD22" s="200"/>
      <c r="AE22" s="192"/>
      <c r="AF22" s="184"/>
      <c r="AI22" s="23" t="s">
        <v>25</v>
      </c>
      <c r="AJ22" s="22"/>
      <c r="AK22" s="22"/>
      <c r="AL22" s="22"/>
      <c r="AM22" s="22"/>
      <c r="AN22" s="22"/>
      <c r="AO22" s="22"/>
      <c r="AP22" s="30"/>
      <c r="AQ22" s="22"/>
    </row>
    <row r="23" spans="2:43" ht="13.5" customHeight="1" x14ac:dyDescent="0.55000000000000004">
      <c r="B23" s="33"/>
      <c r="C23" s="185" t="s">
        <v>26</v>
      </c>
      <c r="D23" s="185"/>
      <c r="E23" s="185"/>
      <c r="F23" s="185"/>
      <c r="G23" s="185"/>
      <c r="H23" s="185"/>
      <c r="I23" s="185"/>
      <c r="J23" s="185"/>
      <c r="K23" s="185"/>
      <c r="L23" s="185"/>
      <c r="M23" s="185"/>
      <c r="N23" s="185"/>
      <c r="O23" s="186"/>
      <c r="P23" s="186"/>
      <c r="Q23" s="186"/>
      <c r="R23" s="187"/>
      <c r="S23" s="188"/>
      <c r="T23" s="188"/>
      <c r="U23" s="188"/>
      <c r="V23" s="188"/>
      <c r="W23" s="199">
        <v>0</v>
      </c>
      <c r="X23" s="199"/>
      <c r="Y23" s="199"/>
      <c r="Z23" s="199"/>
      <c r="AA23" s="199"/>
      <c r="AB23" s="199"/>
      <c r="AC23" s="199"/>
      <c r="AD23" s="200"/>
      <c r="AE23" s="191">
        <f t="shared" ref="AE23" si="2">W23-AF23</f>
        <v>0</v>
      </c>
      <c r="AF23" s="184"/>
      <c r="AI23" s="23" t="s">
        <v>27</v>
      </c>
      <c r="AJ23" s="22"/>
      <c r="AK23" s="22"/>
      <c r="AL23" s="22"/>
      <c r="AM23" s="22"/>
      <c r="AN23" s="22"/>
      <c r="AO23" s="22"/>
      <c r="AP23" s="30"/>
      <c r="AQ23" s="22"/>
    </row>
    <row r="24" spans="2:43" ht="13.5" customHeight="1" x14ac:dyDescent="0.55000000000000004">
      <c r="B24" s="33"/>
      <c r="C24" s="185"/>
      <c r="D24" s="185"/>
      <c r="E24" s="185"/>
      <c r="F24" s="185"/>
      <c r="G24" s="185"/>
      <c r="H24" s="185"/>
      <c r="I24" s="185"/>
      <c r="J24" s="185"/>
      <c r="K24" s="185"/>
      <c r="L24" s="185"/>
      <c r="M24" s="185"/>
      <c r="N24" s="185"/>
      <c r="O24" s="186"/>
      <c r="P24" s="186"/>
      <c r="Q24" s="186"/>
      <c r="R24" s="187"/>
      <c r="S24" s="188"/>
      <c r="T24" s="188"/>
      <c r="U24" s="188"/>
      <c r="V24" s="188"/>
      <c r="W24" s="199"/>
      <c r="X24" s="199"/>
      <c r="Y24" s="199"/>
      <c r="Z24" s="199"/>
      <c r="AA24" s="199"/>
      <c r="AB24" s="199"/>
      <c r="AC24" s="199"/>
      <c r="AD24" s="200"/>
      <c r="AE24" s="192"/>
      <c r="AF24" s="184"/>
      <c r="AI24" s="34" t="s">
        <v>28</v>
      </c>
      <c r="AJ24" s="22"/>
      <c r="AK24" s="22"/>
      <c r="AL24" s="22"/>
      <c r="AM24" s="22"/>
      <c r="AN24" s="22"/>
      <c r="AO24" s="22"/>
      <c r="AP24" s="30"/>
      <c r="AQ24" s="22"/>
    </row>
    <row r="25" spans="2:43" ht="13.5" customHeight="1" x14ac:dyDescent="0.55000000000000004">
      <c r="B25" s="33"/>
      <c r="C25" s="185" t="s">
        <v>76</v>
      </c>
      <c r="D25" s="185"/>
      <c r="E25" s="185"/>
      <c r="F25" s="185"/>
      <c r="G25" s="185"/>
      <c r="H25" s="185"/>
      <c r="I25" s="185"/>
      <c r="J25" s="185"/>
      <c r="K25" s="185"/>
      <c r="L25" s="185"/>
      <c r="M25" s="185"/>
      <c r="N25" s="185"/>
      <c r="O25" s="186"/>
      <c r="P25" s="186"/>
      <c r="Q25" s="186"/>
      <c r="R25" s="187"/>
      <c r="S25" s="188"/>
      <c r="T25" s="188"/>
      <c r="U25" s="188"/>
      <c r="V25" s="188"/>
      <c r="W25" s="199">
        <f>W17*0.05</f>
        <v>0</v>
      </c>
      <c r="X25" s="199"/>
      <c r="Y25" s="199"/>
      <c r="Z25" s="199"/>
      <c r="AA25" s="199"/>
      <c r="AB25" s="199"/>
      <c r="AC25" s="199"/>
      <c r="AD25" s="200"/>
      <c r="AE25" s="191">
        <f>AE17*0.05</f>
        <v>0</v>
      </c>
      <c r="AF25" s="201"/>
      <c r="AI25" s="23" t="s">
        <v>29</v>
      </c>
      <c r="AJ25" s="22"/>
      <c r="AK25" s="22"/>
      <c r="AL25" s="22"/>
      <c r="AM25" s="22"/>
      <c r="AN25" s="22"/>
      <c r="AO25" s="22"/>
      <c r="AP25" s="30"/>
      <c r="AQ25" s="22"/>
    </row>
    <row r="26" spans="2:43" ht="13.5" customHeight="1" x14ac:dyDescent="0.55000000000000004">
      <c r="B26" s="33"/>
      <c r="C26" s="185"/>
      <c r="D26" s="185"/>
      <c r="E26" s="185"/>
      <c r="F26" s="185"/>
      <c r="G26" s="185"/>
      <c r="H26" s="185"/>
      <c r="I26" s="185"/>
      <c r="J26" s="185"/>
      <c r="K26" s="185"/>
      <c r="L26" s="185"/>
      <c r="M26" s="185"/>
      <c r="N26" s="185"/>
      <c r="O26" s="186"/>
      <c r="P26" s="186"/>
      <c r="Q26" s="186"/>
      <c r="R26" s="187"/>
      <c r="S26" s="188"/>
      <c r="T26" s="188"/>
      <c r="U26" s="188"/>
      <c r="V26" s="188"/>
      <c r="W26" s="199"/>
      <c r="X26" s="199"/>
      <c r="Y26" s="199"/>
      <c r="Z26" s="199"/>
      <c r="AA26" s="199"/>
      <c r="AB26" s="199"/>
      <c r="AC26" s="199"/>
      <c r="AD26" s="200"/>
      <c r="AE26" s="192"/>
      <c r="AF26" s="184"/>
      <c r="AI26" s="23" t="s">
        <v>30</v>
      </c>
      <c r="AJ26" s="22"/>
      <c r="AK26" s="22"/>
      <c r="AL26" s="22"/>
      <c r="AM26" s="22"/>
      <c r="AN26" s="22"/>
      <c r="AO26" s="22"/>
      <c r="AP26" s="30"/>
      <c r="AQ26" s="22"/>
    </row>
    <row r="27" spans="2:43" ht="13.5" customHeight="1" x14ac:dyDescent="0.55000000000000004">
      <c r="B27" s="33"/>
      <c r="C27" s="185"/>
      <c r="D27" s="185"/>
      <c r="E27" s="185"/>
      <c r="F27" s="185"/>
      <c r="G27" s="185"/>
      <c r="H27" s="185"/>
      <c r="I27" s="185"/>
      <c r="J27" s="185"/>
      <c r="K27" s="185"/>
      <c r="L27" s="185"/>
      <c r="M27" s="185"/>
      <c r="N27" s="185"/>
      <c r="O27" s="186"/>
      <c r="P27" s="186"/>
      <c r="Q27" s="186"/>
      <c r="R27" s="187"/>
      <c r="S27" s="188"/>
      <c r="T27" s="188"/>
      <c r="U27" s="188"/>
      <c r="V27" s="188"/>
      <c r="W27" s="199">
        <v>0</v>
      </c>
      <c r="X27" s="199"/>
      <c r="Y27" s="199"/>
      <c r="Z27" s="199"/>
      <c r="AA27" s="199"/>
      <c r="AB27" s="199"/>
      <c r="AC27" s="199"/>
      <c r="AD27" s="200"/>
      <c r="AE27" s="192"/>
      <c r="AF27" s="184"/>
      <c r="AI27" s="23" t="s">
        <v>31</v>
      </c>
      <c r="AJ27" s="22"/>
      <c r="AK27" s="22"/>
      <c r="AL27" s="22"/>
      <c r="AM27" s="22"/>
      <c r="AN27" s="22"/>
      <c r="AO27" s="22"/>
      <c r="AP27" s="30"/>
      <c r="AQ27" s="22"/>
    </row>
    <row r="28" spans="2:43" ht="13.5" customHeight="1" x14ac:dyDescent="0.55000000000000004">
      <c r="B28" s="33"/>
      <c r="C28" s="185"/>
      <c r="D28" s="185"/>
      <c r="E28" s="185"/>
      <c r="F28" s="185"/>
      <c r="G28" s="185"/>
      <c r="H28" s="185"/>
      <c r="I28" s="185"/>
      <c r="J28" s="185"/>
      <c r="K28" s="185"/>
      <c r="L28" s="185"/>
      <c r="M28" s="185"/>
      <c r="N28" s="185"/>
      <c r="O28" s="186"/>
      <c r="P28" s="186"/>
      <c r="Q28" s="186"/>
      <c r="R28" s="187"/>
      <c r="S28" s="188"/>
      <c r="T28" s="188"/>
      <c r="U28" s="188"/>
      <c r="V28" s="188"/>
      <c r="W28" s="199"/>
      <c r="X28" s="199"/>
      <c r="Y28" s="199"/>
      <c r="Z28" s="199"/>
      <c r="AA28" s="199"/>
      <c r="AB28" s="199"/>
      <c r="AC28" s="199"/>
      <c r="AD28" s="200"/>
      <c r="AE28" s="192"/>
      <c r="AF28" s="184"/>
      <c r="AI28" s="35"/>
      <c r="AJ28" s="22"/>
      <c r="AK28" s="22"/>
      <c r="AL28" s="22"/>
      <c r="AM28" s="22"/>
      <c r="AN28" s="22"/>
      <c r="AO28" s="22"/>
      <c r="AP28" s="30"/>
      <c r="AQ28" s="22"/>
    </row>
    <row r="29" spans="2:43" ht="13.5" customHeight="1" x14ac:dyDescent="0.55000000000000004">
      <c r="B29" s="33"/>
      <c r="C29" s="185"/>
      <c r="D29" s="185"/>
      <c r="E29" s="185"/>
      <c r="F29" s="185"/>
      <c r="G29" s="185"/>
      <c r="H29" s="185"/>
      <c r="I29" s="185"/>
      <c r="J29" s="185"/>
      <c r="K29" s="185"/>
      <c r="L29" s="185"/>
      <c r="M29" s="185"/>
      <c r="N29" s="185"/>
      <c r="O29" s="186"/>
      <c r="P29" s="186"/>
      <c r="Q29" s="186"/>
      <c r="R29" s="187"/>
      <c r="S29" s="188"/>
      <c r="T29" s="188"/>
      <c r="U29" s="188"/>
      <c r="V29" s="188"/>
      <c r="W29" s="189"/>
      <c r="X29" s="189"/>
      <c r="Y29" s="189"/>
      <c r="Z29" s="189"/>
      <c r="AA29" s="189"/>
      <c r="AB29" s="189"/>
      <c r="AC29" s="189"/>
      <c r="AD29" s="190"/>
      <c r="AE29" s="205"/>
      <c r="AF29" s="184"/>
      <c r="AI29" s="32" t="s">
        <v>32</v>
      </c>
      <c r="AJ29" s="22"/>
      <c r="AK29" s="22"/>
      <c r="AL29" s="22"/>
      <c r="AM29" s="22"/>
      <c r="AN29" s="22"/>
      <c r="AO29" s="22"/>
      <c r="AP29" s="30"/>
      <c r="AQ29" s="22"/>
    </row>
    <row r="30" spans="2:43" ht="13.5" customHeight="1" x14ac:dyDescent="0.55000000000000004">
      <c r="B30" s="33"/>
      <c r="C30" s="185"/>
      <c r="D30" s="185"/>
      <c r="E30" s="185"/>
      <c r="F30" s="185"/>
      <c r="G30" s="185"/>
      <c r="H30" s="185"/>
      <c r="I30" s="185"/>
      <c r="J30" s="185"/>
      <c r="K30" s="185"/>
      <c r="L30" s="185"/>
      <c r="M30" s="185"/>
      <c r="N30" s="185"/>
      <c r="O30" s="186"/>
      <c r="P30" s="186"/>
      <c r="Q30" s="186"/>
      <c r="R30" s="187"/>
      <c r="S30" s="188"/>
      <c r="T30" s="188"/>
      <c r="U30" s="188"/>
      <c r="V30" s="188"/>
      <c r="W30" s="189"/>
      <c r="X30" s="189"/>
      <c r="Y30" s="189"/>
      <c r="Z30" s="189"/>
      <c r="AA30" s="189"/>
      <c r="AB30" s="189"/>
      <c r="AC30" s="189"/>
      <c r="AD30" s="190"/>
      <c r="AE30" s="205"/>
      <c r="AF30" s="184"/>
      <c r="AI30" s="23" t="s">
        <v>33</v>
      </c>
      <c r="AJ30" s="22"/>
      <c r="AK30" s="22"/>
      <c r="AL30" s="22"/>
      <c r="AM30" s="22"/>
      <c r="AN30" s="22"/>
      <c r="AO30" s="22"/>
      <c r="AP30" s="30"/>
      <c r="AQ30" s="22"/>
    </row>
    <row r="31" spans="2:43" ht="13.5" customHeight="1" x14ac:dyDescent="0.55000000000000004">
      <c r="B31" s="33"/>
      <c r="C31" s="202"/>
      <c r="D31" s="202"/>
      <c r="E31" s="202"/>
      <c r="F31" s="202"/>
      <c r="G31" s="202"/>
      <c r="H31" s="202"/>
      <c r="I31" s="202"/>
      <c r="J31" s="202"/>
      <c r="K31" s="202"/>
      <c r="L31" s="202"/>
      <c r="M31" s="202"/>
      <c r="N31" s="202"/>
      <c r="O31" s="186"/>
      <c r="P31" s="186"/>
      <c r="Q31" s="186"/>
      <c r="R31" s="187"/>
      <c r="S31" s="188"/>
      <c r="T31" s="188"/>
      <c r="U31" s="188"/>
      <c r="V31" s="188"/>
      <c r="W31" s="203"/>
      <c r="X31" s="203"/>
      <c r="Y31" s="203"/>
      <c r="Z31" s="203"/>
      <c r="AA31" s="203"/>
      <c r="AB31" s="203"/>
      <c r="AC31" s="203"/>
      <c r="AD31" s="204"/>
      <c r="AE31" s="205"/>
      <c r="AF31" s="184"/>
      <c r="AI31" s="23" t="s">
        <v>19</v>
      </c>
      <c r="AJ31" s="22"/>
      <c r="AK31" s="22"/>
      <c r="AL31" s="22"/>
      <c r="AM31" s="22"/>
      <c r="AN31" s="22"/>
      <c r="AO31" s="22"/>
      <c r="AP31" s="30"/>
      <c r="AQ31" s="22"/>
    </row>
    <row r="32" spans="2:43" ht="13.5" customHeight="1" x14ac:dyDescent="0.55000000000000004">
      <c r="B32" s="33"/>
      <c r="C32" s="202"/>
      <c r="D32" s="202"/>
      <c r="E32" s="202"/>
      <c r="F32" s="202"/>
      <c r="G32" s="202"/>
      <c r="H32" s="202"/>
      <c r="I32" s="202"/>
      <c r="J32" s="202"/>
      <c r="K32" s="202"/>
      <c r="L32" s="202"/>
      <c r="M32" s="202"/>
      <c r="N32" s="202"/>
      <c r="O32" s="186"/>
      <c r="P32" s="186"/>
      <c r="Q32" s="186"/>
      <c r="R32" s="187"/>
      <c r="S32" s="188"/>
      <c r="T32" s="188"/>
      <c r="U32" s="188"/>
      <c r="V32" s="188"/>
      <c r="W32" s="203"/>
      <c r="X32" s="203"/>
      <c r="Y32" s="203"/>
      <c r="Z32" s="203"/>
      <c r="AA32" s="203"/>
      <c r="AB32" s="203"/>
      <c r="AC32" s="203"/>
      <c r="AD32" s="204"/>
      <c r="AE32" s="205"/>
      <c r="AF32" s="184"/>
      <c r="AI32" s="36"/>
      <c r="AJ32" s="22"/>
      <c r="AK32" s="22"/>
      <c r="AL32" s="22"/>
      <c r="AM32" s="22"/>
      <c r="AN32" s="22"/>
      <c r="AO32" s="22"/>
      <c r="AP32" s="30"/>
      <c r="AQ32" s="22"/>
    </row>
    <row r="33" spans="2:43" ht="13.5" customHeight="1" x14ac:dyDescent="0.55000000000000004">
      <c r="B33" s="33"/>
      <c r="C33" s="202"/>
      <c r="D33" s="202"/>
      <c r="E33" s="202"/>
      <c r="F33" s="202"/>
      <c r="G33" s="202"/>
      <c r="H33" s="202"/>
      <c r="I33" s="202"/>
      <c r="J33" s="202"/>
      <c r="K33" s="202"/>
      <c r="L33" s="202"/>
      <c r="M33" s="202"/>
      <c r="N33" s="202"/>
      <c r="O33" s="186"/>
      <c r="P33" s="186"/>
      <c r="Q33" s="186"/>
      <c r="R33" s="209"/>
      <c r="S33" s="188"/>
      <c r="T33" s="188"/>
      <c r="U33" s="188"/>
      <c r="V33" s="188"/>
      <c r="W33" s="207"/>
      <c r="X33" s="207"/>
      <c r="Y33" s="207"/>
      <c r="Z33" s="207"/>
      <c r="AA33" s="207"/>
      <c r="AB33" s="207"/>
      <c r="AC33" s="207"/>
      <c r="AD33" s="208"/>
      <c r="AE33" s="205"/>
      <c r="AF33" s="184"/>
      <c r="AI33" s="23"/>
      <c r="AJ33" s="22"/>
      <c r="AK33" s="22"/>
      <c r="AL33" s="22"/>
      <c r="AM33" s="22"/>
      <c r="AN33" s="22"/>
      <c r="AO33" s="22"/>
      <c r="AP33" s="30"/>
      <c r="AQ33" s="22"/>
    </row>
    <row r="34" spans="2:43" ht="13.5" customHeight="1" x14ac:dyDescent="0.55000000000000004">
      <c r="B34" s="33"/>
      <c r="C34" s="202"/>
      <c r="D34" s="202"/>
      <c r="E34" s="202"/>
      <c r="F34" s="202"/>
      <c r="G34" s="202"/>
      <c r="H34" s="202"/>
      <c r="I34" s="202"/>
      <c r="J34" s="202"/>
      <c r="K34" s="202"/>
      <c r="L34" s="202"/>
      <c r="M34" s="202"/>
      <c r="N34" s="202"/>
      <c r="O34" s="186"/>
      <c r="P34" s="186"/>
      <c r="Q34" s="186"/>
      <c r="R34" s="209"/>
      <c r="S34" s="188"/>
      <c r="T34" s="188"/>
      <c r="U34" s="188"/>
      <c r="V34" s="188"/>
      <c r="W34" s="207"/>
      <c r="X34" s="207"/>
      <c r="Y34" s="207"/>
      <c r="Z34" s="207"/>
      <c r="AA34" s="207"/>
      <c r="AB34" s="207"/>
      <c r="AC34" s="207"/>
      <c r="AD34" s="208"/>
      <c r="AE34" s="205"/>
      <c r="AF34" s="184"/>
      <c r="AI34" s="37" t="s">
        <v>34</v>
      </c>
      <c r="AJ34" s="22"/>
      <c r="AK34" s="38"/>
      <c r="AL34" s="38"/>
      <c r="AM34" s="38"/>
      <c r="AN34" s="38"/>
      <c r="AO34" s="38"/>
      <c r="AP34" s="39"/>
      <c r="AQ34" s="40"/>
    </row>
    <row r="35" spans="2:43" ht="13.5" customHeight="1" x14ac:dyDescent="0.55000000000000004">
      <c r="B35" s="33"/>
      <c r="C35" s="202"/>
      <c r="D35" s="202"/>
      <c r="E35" s="202"/>
      <c r="F35" s="202"/>
      <c r="G35" s="202"/>
      <c r="H35" s="202"/>
      <c r="I35" s="202"/>
      <c r="J35" s="202"/>
      <c r="K35" s="202"/>
      <c r="L35" s="202"/>
      <c r="M35" s="202"/>
      <c r="N35" s="202"/>
      <c r="O35" s="186"/>
      <c r="P35" s="186"/>
      <c r="Q35" s="186"/>
      <c r="R35" s="206"/>
      <c r="S35" s="188"/>
      <c r="T35" s="188"/>
      <c r="U35" s="188"/>
      <c r="V35" s="188"/>
      <c r="W35" s="207"/>
      <c r="X35" s="207"/>
      <c r="Y35" s="207"/>
      <c r="Z35" s="207"/>
      <c r="AA35" s="207"/>
      <c r="AB35" s="207"/>
      <c r="AC35" s="207"/>
      <c r="AD35" s="208"/>
      <c r="AE35" s="205"/>
      <c r="AF35" s="184"/>
      <c r="AI35" s="41" t="s">
        <v>35</v>
      </c>
      <c r="AJ35" s="22"/>
      <c r="AK35" s="22" t="s">
        <v>36</v>
      </c>
      <c r="AL35" s="22"/>
      <c r="AM35" s="22"/>
      <c r="AN35" s="22"/>
      <c r="AO35" s="22"/>
      <c r="AP35" s="30"/>
      <c r="AQ35" s="22"/>
    </row>
    <row r="36" spans="2:43" ht="13.5" customHeight="1" x14ac:dyDescent="0.55000000000000004">
      <c r="B36" s="33"/>
      <c r="C36" s="202"/>
      <c r="D36" s="202"/>
      <c r="E36" s="202"/>
      <c r="F36" s="202"/>
      <c r="G36" s="202"/>
      <c r="H36" s="202"/>
      <c r="I36" s="202"/>
      <c r="J36" s="202"/>
      <c r="K36" s="202"/>
      <c r="L36" s="202"/>
      <c r="M36" s="202"/>
      <c r="N36" s="202"/>
      <c r="O36" s="186"/>
      <c r="P36" s="186"/>
      <c r="Q36" s="186"/>
      <c r="R36" s="206"/>
      <c r="S36" s="188"/>
      <c r="T36" s="188"/>
      <c r="U36" s="188"/>
      <c r="V36" s="188"/>
      <c r="W36" s="207"/>
      <c r="X36" s="207"/>
      <c r="Y36" s="207"/>
      <c r="Z36" s="207"/>
      <c r="AA36" s="207"/>
      <c r="AB36" s="207"/>
      <c r="AC36" s="207"/>
      <c r="AD36" s="208"/>
      <c r="AE36" s="205"/>
      <c r="AF36" s="184"/>
      <c r="AI36" s="35"/>
      <c r="AJ36" s="38"/>
      <c r="AK36" s="22"/>
      <c r="AL36" s="22"/>
      <c r="AM36" s="22"/>
      <c r="AN36" s="22"/>
      <c r="AO36" s="22"/>
      <c r="AP36" s="30"/>
      <c r="AQ36" s="22"/>
    </row>
    <row r="37" spans="2:43" ht="18" customHeight="1" x14ac:dyDescent="0.55000000000000004">
      <c r="B37" s="33"/>
      <c r="C37" s="210"/>
      <c r="D37" s="210"/>
      <c r="E37" s="210"/>
      <c r="F37" s="210"/>
      <c r="G37" s="210"/>
      <c r="H37" s="210"/>
      <c r="I37" s="210"/>
      <c r="J37" s="210"/>
      <c r="K37" s="210"/>
      <c r="L37" s="210"/>
      <c r="M37" s="210"/>
      <c r="N37" s="210"/>
      <c r="O37" s="186"/>
      <c r="P37" s="186"/>
      <c r="Q37" s="186"/>
      <c r="R37" s="206"/>
      <c r="S37" s="188"/>
      <c r="T37" s="188"/>
      <c r="U37" s="188"/>
      <c r="V37" s="188"/>
      <c r="W37" s="207"/>
      <c r="X37" s="207"/>
      <c r="Y37" s="207"/>
      <c r="Z37" s="207"/>
      <c r="AA37" s="207"/>
      <c r="AB37" s="207"/>
      <c r="AC37" s="207"/>
      <c r="AD37" s="208"/>
      <c r="AE37" s="205"/>
      <c r="AF37" s="184"/>
      <c r="AI37" s="35" t="s">
        <v>37</v>
      </c>
      <c r="AJ37" s="22"/>
      <c r="AK37" s="22"/>
      <c r="AL37" s="22"/>
      <c r="AM37" s="22"/>
      <c r="AN37" s="22"/>
      <c r="AO37" s="22"/>
      <c r="AP37" s="30"/>
      <c r="AQ37" s="22"/>
    </row>
    <row r="38" spans="2:43" ht="13.5" customHeight="1" x14ac:dyDescent="0.55000000000000004">
      <c r="B38" s="33"/>
      <c r="C38" s="210"/>
      <c r="D38" s="210"/>
      <c r="E38" s="210"/>
      <c r="F38" s="210"/>
      <c r="G38" s="210"/>
      <c r="H38" s="210"/>
      <c r="I38" s="210"/>
      <c r="J38" s="210"/>
      <c r="K38" s="210"/>
      <c r="L38" s="210"/>
      <c r="M38" s="210"/>
      <c r="N38" s="210"/>
      <c r="O38" s="186"/>
      <c r="P38" s="186"/>
      <c r="Q38" s="186"/>
      <c r="R38" s="206"/>
      <c r="S38" s="188"/>
      <c r="T38" s="188"/>
      <c r="U38" s="188"/>
      <c r="V38" s="188"/>
      <c r="W38" s="207"/>
      <c r="X38" s="207"/>
      <c r="Y38" s="207"/>
      <c r="Z38" s="207"/>
      <c r="AA38" s="207"/>
      <c r="AB38" s="207"/>
      <c r="AC38" s="207"/>
      <c r="AD38" s="208"/>
      <c r="AE38" s="205"/>
      <c r="AF38" s="184"/>
      <c r="AI38" s="42" t="s">
        <v>38</v>
      </c>
      <c r="AJ38" s="43"/>
      <c r="AK38" s="44"/>
      <c r="AL38" s="43"/>
      <c r="AM38" s="43"/>
      <c r="AN38" s="43"/>
      <c r="AO38" s="43"/>
      <c r="AP38" s="45"/>
      <c r="AQ38" s="22"/>
    </row>
    <row r="39" spans="2:43" ht="13.5" customHeight="1" x14ac:dyDescent="0.55000000000000004">
      <c r="B39" s="33"/>
      <c r="C39" s="210"/>
      <c r="D39" s="210"/>
      <c r="E39" s="210"/>
      <c r="F39" s="210"/>
      <c r="G39" s="210"/>
      <c r="H39" s="210"/>
      <c r="I39" s="210"/>
      <c r="J39" s="210"/>
      <c r="K39" s="210"/>
      <c r="L39" s="210"/>
      <c r="M39" s="210"/>
      <c r="N39" s="210"/>
      <c r="O39" s="186"/>
      <c r="P39" s="186"/>
      <c r="Q39" s="186"/>
      <c r="R39" s="187"/>
      <c r="S39" s="188"/>
      <c r="T39" s="188"/>
      <c r="U39" s="188"/>
      <c r="V39" s="188"/>
      <c r="W39" s="203"/>
      <c r="X39" s="203"/>
      <c r="Y39" s="203"/>
      <c r="Z39" s="203"/>
      <c r="AA39" s="203"/>
      <c r="AB39" s="203"/>
      <c r="AC39" s="203"/>
      <c r="AD39" s="204"/>
      <c r="AE39" s="205"/>
      <c r="AF39" s="184"/>
      <c r="AK39" s="46"/>
    </row>
    <row r="40" spans="2:43" ht="13.5" customHeight="1" thickBot="1" x14ac:dyDescent="0.6">
      <c r="B40" s="33"/>
      <c r="C40" s="210"/>
      <c r="D40" s="210"/>
      <c r="E40" s="210"/>
      <c r="F40" s="210"/>
      <c r="G40" s="210"/>
      <c r="H40" s="210"/>
      <c r="I40" s="210"/>
      <c r="J40" s="210"/>
      <c r="K40" s="210"/>
      <c r="L40" s="210"/>
      <c r="M40" s="210"/>
      <c r="N40" s="210"/>
      <c r="O40" s="186"/>
      <c r="P40" s="186"/>
      <c r="Q40" s="186"/>
      <c r="R40" s="187"/>
      <c r="S40" s="188"/>
      <c r="T40" s="188"/>
      <c r="U40" s="188"/>
      <c r="V40" s="188"/>
      <c r="W40" s="203"/>
      <c r="X40" s="203"/>
      <c r="Y40" s="203"/>
      <c r="Z40" s="203"/>
      <c r="AA40" s="203"/>
      <c r="AB40" s="203"/>
      <c r="AC40" s="203"/>
      <c r="AD40" s="204"/>
      <c r="AE40" s="211"/>
      <c r="AF40" s="212"/>
      <c r="AK40" s="46"/>
    </row>
    <row r="41" spans="2:43" ht="13.5" customHeight="1" thickBot="1" x14ac:dyDescent="0.6">
      <c r="C41" s="213" t="s">
        <v>39</v>
      </c>
      <c r="D41" s="213"/>
      <c r="E41" s="213"/>
      <c r="F41" s="213"/>
      <c r="G41" s="213"/>
      <c r="H41" s="213"/>
      <c r="I41" s="213"/>
      <c r="J41" s="213"/>
      <c r="K41" s="213"/>
      <c r="L41" s="213"/>
      <c r="M41" s="213"/>
      <c r="N41" s="213"/>
      <c r="O41" s="213"/>
      <c r="P41" s="213"/>
      <c r="Q41" s="213"/>
      <c r="R41" s="213"/>
      <c r="S41" s="213"/>
      <c r="T41" s="213"/>
      <c r="U41" s="213"/>
      <c r="V41" s="213"/>
      <c r="W41" s="214">
        <f>SUM(W17:AD40)</f>
        <v>0</v>
      </c>
      <c r="X41" s="214"/>
      <c r="Y41" s="214"/>
      <c r="Z41" s="214"/>
      <c r="AA41" s="214"/>
      <c r="AB41" s="214"/>
      <c r="AC41" s="214"/>
      <c r="AD41" s="215"/>
      <c r="AE41" s="173">
        <f>SUM(AE17:AE30)</f>
        <v>0</v>
      </c>
      <c r="AF41" s="218"/>
    </row>
    <row r="42" spans="2:43" ht="12.75" customHeight="1" thickBot="1" x14ac:dyDescent="0.6">
      <c r="C42" s="213"/>
      <c r="D42" s="213"/>
      <c r="E42" s="213"/>
      <c r="F42" s="213"/>
      <c r="G42" s="213"/>
      <c r="H42" s="213"/>
      <c r="I42" s="213"/>
      <c r="J42" s="213"/>
      <c r="K42" s="213"/>
      <c r="L42" s="213"/>
      <c r="M42" s="213"/>
      <c r="N42" s="213"/>
      <c r="O42" s="213"/>
      <c r="P42" s="213"/>
      <c r="Q42" s="213"/>
      <c r="R42" s="213"/>
      <c r="S42" s="213"/>
      <c r="T42" s="213"/>
      <c r="U42" s="213"/>
      <c r="V42" s="213"/>
      <c r="W42" s="216"/>
      <c r="X42" s="216"/>
      <c r="Y42" s="216"/>
      <c r="Z42" s="216"/>
      <c r="AA42" s="216"/>
      <c r="AB42" s="216"/>
      <c r="AC42" s="216"/>
      <c r="AD42" s="217"/>
      <c r="AE42" s="174"/>
      <c r="AF42" s="219"/>
    </row>
    <row r="43" spans="2:43" ht="16.5" customHeight="1" x14ac:dyDescent="0.55000000000000004">
      <c r="C43" s="220" t="s">
        <v>40</v>
      </c>
      <c r="D43" s="221"/>
      <c r="E43" s="47" t="s">
        <v>41</v>
      </c>
      <c r="F43" s="48"/>
      <c r="G43" s="224"/>
      <c r="H43" s="224"/>
      <c r="I43" s="224"/>
      <c r="J43" s="225" t="s">
        <v>85</v>
      </c>
      <c r="K43" s="225"/>
      <c r="L43" s="225"/>
      <c r="M43" s="225"/>
      <c r="N43" s="225"/>
      <c r="O43" s="225"/>
      <c r="P43" s="225"/>
      <c r="Q43" s="225"/>
      <c r="R43" s="225"/>
      <c r="S43" s="225"/>
      <c r="T43" s="225"/>
      <c r="U43" s="225"/>
      <c r="V43" s="225"/>
      <c r="W43" s="226"/>
      <c r="X43" s="226"/>
      <c r="Y43" s="226"/>
      <c r="Z43" s="226"/>
      <c r="AA43" s="226"/>
      <c r="AB43" s="226"/>
      <c r="AC43" s="226"/>
      <c r="AD43" s="227"/>
      <c r="AE43" s="228" t="s">
        <v>42</v>
      </c>
      <c r="AF43" s="230"/>
    </row>
    <row r="44" spans="2:43" ht="16.5" customHeight="1" x14ac:dyDescent="0.55000000000000004">
      <c r="C44" s="220"/>
      <c r="D44" s="221"/>
      <c r="E44" s="232" t="s">
        <v>112</v>
      </c>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4"/>
      <c r="AE44" s="229"/>
      <c r="AF44" s="231"/>
    </row>
    <row r="45" spans="2:43" ht="18.5" customHeight="1" x14ac:dyDescent="0.55000000000000004">
      <c r="C45" s="220"/>
      <c r="D45" s="221"/>
      <c r="E45" s="232" t="s">
        <v>43</v>
      </c>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4"/>
      <c r="AE45" s="229" t="s">
        <v>44</v>
      </c>
      <c r="AF45" s="231">
        <f>-AE13</f>
        <v>0</v>
      </c>
      <c r="AG45" s="158"/>
      <c r="AH45" s="158"/>
    </row>
    <row r="46" spans="2:43" ht="16.5" customHeight="1" x14ac:dyDescent="0.55000000000000004">
      <c r="C46" s="220"/>
      <c r="D46" s="221"/>
      <c r="E46" s="242"/>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4"/>
      <c r="AE46" s="229"/>
      <c r="AF46" s="231"/>
      <c r="AG46" s="158"/>
      <c r="AH46" s="158"/>
    </row>
    <row r="47" spans="2:43" x14ac:dyDescent="0.55000000000000004">
      <c r="C47" s="220"/>
      <c r="D47" s="221"/>
      <c r="E47" s="242"/>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4"/>
      <c r="AE47" s="229" t="s">
        <v>45</v>
      </c>
      <c r="AF47" s="231"/>
    </row>
    <row r="48" spans="2:43" x14ac:dyDescent="0.55000000000000004">
      <c r="C48" s="220"/>
      <c r="D48" s="221"/>
      <c r="E48" s="242"/>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4"/>
      <c r="AE48" s="229"/>
      <c r="AF48" s="231"/>
    </row>
    <row r="49" spans="3:32" x14ac:dyDescent="0.55000000000000004">
      <c r="C49" s="220"/>
      <c r="D49" s="221"/>
      <c r="E49" s="245" t="s">
        <v>134</v>
      </c>
      <c r="F49" s="163"/>
      <c r="G49" s="163"/>
      <c r="H49" s="163"/>
      <c r="I49" s="163"/>
      <c r="J49" s="246">
        <f>AE25</f>
        <v>0</v>
      </c>
      <c r="K49" s="246"/>
      <c r="L49" s="246"/>
      <c r="M49" s="246"/>
      <c r="N49" s="161" t="s">
        <v>135</v>
      </c>
      <c r="O49" s="161"/>
      <c r="P49" s="161"/>
      <c r="Q49" s="162" t="s">
        <v>136</v>
      </c>
      <c r="R49" s="162"/>
      <c r="S49" s="162"/>
      <c r="T49" s="162"/>
      <c r="U49" s="163">
        <f>ROUNDUP(J49 - (J49 / (1 + 0.1)),0)</f>
        <v>0</v>
      </c>
      <c r="V49" s="163"/>
      <c r="W49" s="163"/>
      <c r="X49" s="161" t="s">
        <v>135</v>
      </c>
      <c r="AD49" s="159"/>
      <c r="AE49" s="235" t="s">
        <v>46</v>
      </c>
      <c r="AF49" s="237">
        <f>SUM(AF43:AF48)</f>
        <v>0</v>
      </c>
    </row>
    <row r="50" spans="3:32" ht="18.5" thickBot="1" x14ac:dyDescent="0.6">
      <c r="C50" s="222"/>
      <c r="D50" s="223"/>
      <c r="E50" s="239"/>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1"/>
      <c r="AE50" s="236"/>
      <c r="AF50" s="238"/>
    </row>
  </sheetData>
  <mergeCells count="128">
    <mergeCell ref="C41:V42"/>
    <mergeCell ref="W41:AD42"/>
    <mergeCell ref="AE41:AE42"/>
    <mergeCell ref="AF41:AF42"/>
    <mergeCell ref="C43:D50"/>
    <mergeCell ref="G43:I43"/>
    <mergeCell ref="J43:AD43"/>
    <mergeCell ref="AE43:AE44"/>
    <mergeCell ref="AF43:AF44"/>
    <mergeCell ref="E44:AD44"/>
    <mergeCell ref="AE49:AE50"/>
    <mergeCell ref="AF49:AF50"/>
    <mergeCell ref="E50:AD50"/>
    <mergeCell ref="E45:AD45"/>
    <mergeCell ref="AE45:AE46"/>
    <mergeCell ref="AF45:AF46"/>
    <mergeCell ref="E46:AD46"/>
    <mergeCell ref="E47:AD47"/>
    <mergeCell ref="AE47:AE48"/>
    <mergeCell ref="AF47:AF48"/>
    <mergeCell ref="E48:AD48"/>
    <mergeCell ref="E49:I49"/>
    <mergeCell ref="J49:M49"/>
    <mergeCell ref="AF37:AF38"/>
    <mergeCell ref="C39:N40"/>
    <mergeCell ref="O39:Q40"/>
    <mergeCell ref="R39:R40"/>
    <mergeCell ref="S39:V40"/>
    <mergeCell ref="W39:AD40"/>
    <mergeCell ref="AE39:AE40"/>
    <mergeCell ref="AF39:AF40"/>
    <mergeCell ref="C37:N38"/>
    <mergeCell ref="O37:Q38"/>
    <mergeCell ref="R37:R38"/>
    <mergeCell ref="S37:V38"/>
    <mergeCell ref="W37:AD38"/>
    <mergeCell ref="AE37:AE38"/>
    <mergeCell ref="AF33:AF34"/>
    <mergeCell ref="C35:N36"/>
    <mergeCell ref="O35:Q36"/>
    <mergeCell ref="R35:R36"/>
    <mergeCell ref="S35:V36"/>
    <mergeCell ref="W35:AD36"/>
    <mergeCell ref="AE35:AE36"/>
    <mergeCell ref="AF35:AF36"/>
    <mergeCell ref="C33:N34"/>
    <mergeCell ref="O33:Q34"/>
    <mergeCell ref="R33:R34"/>
    <mergeCell ref="S33:V34"/>
    <mergeCell ref="W33:AD34"/>
    <mergeCell ref="AE33:AE34"/>
    <mergeCell ref="AF29:AF30"/>
    <mergeCell ref="C31:N32"/>
    <mergeCell ref="O31:Q32"/>
    <mergeCell ref="R31:R32"/>
    <mergeCell ref="S31:V32"/>
    <mergeCell ref="W31:AD32"/>
    <mergeCell ref="AE31:AE32"/>
    <mergeCell ref="AF31:AF32"/>
    <mergeCell ref="C29:N30"/>
    <mergeCell ref="O29:Q30"/>
    <mergeCell ref="R29:R30"/>
    <mergeCell ref="S29:V30"/>
    <mergeCell ref="W29:AD30"/>
    <mergeCell ref="AE29:AE30"/>
    <mergeCell ref="O27:Q28"/>
    <mergeCell ref="R27:R28"/>
    <mergeCell ref="S27:V28"/>
    <mergeCell ref="W27:AD28"/>
    <mergeCell ref="AE27:AE28"/>
    <mergeCell ref="AF27:AF28"/>
    <mergeCell ref="C25:N26"/>
    <mergeCell ref="O25:Q26"/>
    <mergeCell ref="R25:R26"/>
    <mergeCell ref="S25:V26"/>
    <mergeCell ref="W25:AD26"/>
    <mergeCell ref="AE25:AE26"/>
    <mergeCell ref="AE23:AE24"/>
    <mergeCell ref="AF23:AF24"/>
    <mergeCell ref="C21:N22"/>
    <mergeCell ref="O21:Q22"/>
    <mergeCell ref="R21:R22"/>
    <mergeCell ref="S21:V22"/>
    <mergeCell ref="W21:AD22"/>
    <mergeCell ref="AE21:AE22"/>
    <mergeCell ref="AF25:AF26"/>
    <mergeCell ref="AE19:AE20"/>
    <mergeCell ref="AF19:AF20"/>
    <mergeCell ref="C17:N18"/>
    <mergeCell ref="O17:Q18"/>
    <mergeCell ref="R17:R18"/>
    <mergeCell ref="S17:V18"/>
    <mergeCell ref="W17:AD18"/>
    <mergeCell ref="AE17:AE18"/>
    <mergeCell ref="AF21:AF22"/>
    <mergeCell ref="AE15:AE16"/>
    <mergeCell ref="AF15:AF16"/>
    <mergeCell ref="D12:Y12"/>
    <mergeCell ref="C13:I14"/>
    <mergeCell ref="J13:N14"/>
    <mergeCell ref="O13:AD14"/>
    <mergeCell ref="AE13:AE14"/>
    <mergeCell ref="AF13:AF14"/>
    <mergeCell ref="AF17:AF18"/>
    <mergeCell ref="Q49:T49"/>
    <mergeCell ref="U49:W49"/>
    <mergeCell ref="Z1:AD1"/>
    <mergeCell ref="G3:Z4"/>
    <mergeCell ref="AB3:AD3"/>
    <mergeCell ref="C6:T7"/>
    <mergeCell ref="V6:W6"/>
    <mergeCell ref="Y6:Z6"/>
    <mergeCell ref="AB6:AC6"/>
    <mergeCell ref="C15:N16"/>
    <mergeCell ref="O15:R16"/>
    <mergeCell ref="S15:V16"/>
    <mergeCell ref="W15:AD16"/>
    <mergeCell ref="C19:N20"/>
    <mergeCell ref="O19:Q20"/>
    <mergeCell ref="R19:R20"/>
    <mergeCell ref="S19:V20"/>
    <mergeCell ref="W19:AD20"/>
    <mergeCell ref="C23:N24"/>
    <mergeCell ref="O23:Q24"/>
    <mergeCell ref="R23:R24"/>
    <mergeCell ref="S23:V24"/>
    <mergeCell ref="W23:AD24"/>
    <mergeCell ref="C27:N28"/>
  </mergeCells>
  <phoneticPr fontId="4"/>
  <hyperlinks>
    <hyperlink ref="AI35" r:id="rId1" xr:uid="{00000000-0004-0000-0000-000000000000}"/>
    <hyperlink ref="AI38"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T477"/>
  <sheetViews>
    <sheetView topLeftCell="O5" zoomScale="80" zoomScaleNormal="80" workbookViewId="0">
      <selection activeCell="AA13" sqref="AA13:AC24"/>
    </sheetView>
  </sheetViews>
  <sheetFormatPr defaultColWidth="8.25" defaultRowHeight="18" x14ac:dyDescent="0.55000000000000004"/>
  <cols>
    <col min="1" max="1" width="8.25" style="52"/>
    <col min="2" max="2" width="6.75" style="52" customWidth="1"/>
    <col min="3" max="3" width="8.25" style="52"/>
    <col min="4" max="4" width="14.08203125" style="52" customWidth="1"/>
    <col min="5" max="5" width="16.5" style="52" customWidth="1"/>
    <col min="6" max="6" width="8.25" style="52"/>
    <col min="7" max="8" width="8.25" style="49"/>
    <col min="9" max="10" width="8.25" style="52"/>
    <col min="11" max="11" width="16.6640625" style="52" customWidth="1"/>
    <col min="12" max="16" width="8.25" style="52"/>
    <col min="17" max="17" width="10.83203125" style="52" customWidth="1"/>
    <col min="18" max="21" width="9.08203125" style="52" customWidth="1"/>
    <col min="22" max="22" width="9.75" style="52" customWidth="1"/>
    <col min="23" max="23" width="8.58203125" style="52" customWidth="1"/>
    <col min="24" max="24" width="14.58203125" style="52" customWidth="1"/>
    <col min="25" max="26" width="8.25" style="52"/>
    <col min="27" max="29" width="20.58203125" style="52" customWidth="1"/>
    <col min="30" max="251" width="8.25" style="52"/>
    <col min="252" max="252" width="6.75" style="52" customWidth="1"/>
    <col min="253" max="253" width="8.25" style="52"/>
    <col min="254" max="254" width="14.08203125" style="52" customWidth="1"/>
    <col min="255" max="255" width="16.5" style="52" customWidth="1"/>
    <col min="256" max="266" width="8.25" style="52"/>
    <col min="267" max="267" width="8.58203125" style="52" customWidth="1"/>
    <col min="268" max="271" width="9.08203125" style="52" customWidth="1"/>
    <col min="272" max="272" width="9.75" style="52" customWidth="1"/>
    <col min="273" max="273" width="8.58203125" style="52" customWidth="1"/>
    <col min="274" max="274" width="14.58203125" style="52" customWidth="1"/>
    <col min="275" max="507" width="8.25" style="52"/>
    <col min="508" max="508" width="6.75" style="52" customWidth="1"/>
    <col min="509" max="509" width="8.25" style="52"/>
    <col min="510" max="510" width="14.08203125" style="52" customWidth="1"/>
    <col min="511" max="511" width="16.5" style="52" customWidth="1"/>
    <col min="512" max="522" width="8.25" style="52"/>
    <col min="523" max="523" width="8.58203125" style="52" customWidth="1"/>
    <col min="524" max="527" width="9.08203125" style="52" customWidth="1"/>
    <col min="528" max="528" width="9.75" style="52" customWidth="1"/>
    <col min="529" max="529" width="8.58203125" style="52" customWidth="1"/>
    <col min="530" max="530" width="14.58203125" style="52" customWidth="1"/>
    <col min="531" max="763" width="8.25" style="52"/>
    <col min="764" max="764" width="6.75" style="52" customWidth="1"/>
    <col min="765" max="765" width="8.25" style="52"/>
    <col min="766" max="766" width="14.08203125" style="52" customWidth="1"/>
    <col min="767" max="767" width="16.5" style="52" customWidth="1"/>
    <col min="768" max="778" width="8.25" style="52"/>
    <col min="779" max="779" width="8.58203125" style="52" customWidth="1"/>
    <col min="780" max="783" width="9.08203125" style="52" customWidth="1"/>
    <col min="784" max="784" width="9.75" style="52" customWidth="1"/>
    <col min="785" max="785" width="8.58203125" style="52" customWidth="1"/>
    <col min="786" max="786" width="14.58203125" style="52" customWidth="1"/>
    <col min="787" max="1019" width="8.25" style="52"/>
    <col min="1020" max="1020" width="6.75" style="52" customWidth="1"/>
    <col min="1021" max="1021" width="8.25" style="52"/>
    <col min="1022" max="1022" width="14.08203125" style="52" customWidth="1"/>
    <col min="1023" max="1023" width="16.5" style="52" customWidth="1"/>
    <col min="1024" max="1034" width="8.25" style="52"/>
    <col min="1035" max="1035" width="8.58203125" style="52" customWidth="1"/>
    <col min="1036" max="1039" width="9.08203125" style="52" customWidth="1"/>
    <col min="1040" max="1040" width="9.75" style="52" customWidth="1"/>
    <col min="1041" max="1041" width="8.58203125" style="52" customWidth="1"/>
    <col min="1042" max="1042" width="14.58203125" style="52" customWidth="1"/>
    <col min="1043" max="1275" width="8.25" style="52"/>
    <col min="1276" max="1276" width="6.75" style="52" customWidth="1"/>
    <col min="1277" max="1277" width="8.25" style="52"/>
    <col min="1278" max="1278" width="14.08203125" style="52" customWidth="1"/>
    <col min="1279" max="1279" width="16.5" style="52" customWidth="1"/>
    <col min="1280" max="1290" width="8.25" style="52"/>
    <col min="1291" max="1291" width="8.58203125" style="52" customWidth="1"/>
    <col min="1292" max="1295" width="9.08203125" style="52" customWidth="1"/>
    <col min="1296" max="1296" width="9.75" style="52" customWidth="1"/>
    <col min="1297" max="1297" width="8.58203125" style="52" customWidth="1"/>
    <col min="1298" max="1298" width="14.58203125" style="52" customWidth="1"/>
    <col min="1299" max="1531" width="8.25" style="52"/>
    <col min="1532" max="1532" width="6.75" style="52" customWidth="1"/>
    <col min="1533" max="1533" width="8.25" style="52"/>
    <col min="1534" max="1534" width="14.08203125" style="52" customWidth="1"/>
    <col min="1535" max="1535" width="16.5" style="52" customWidth="1"/>
    <col min="1536" max="1546" width="8.25" style="52"/>
    <col min="1547" max="1547" width="8.58203125" style="52" customWidth="1"/>
    <col min="1548" max="1551" width="9.08203125" style="52" customWidth="1"/>
    <col min="1552" max="1552" width="9.75" style="52" customWidth="1"/>
    <col min="1553" max="1553" width="8.58203125" style="52" customWidth="1"/>
    <col min="1554" max="1554" width="14.58203125" style="52" customWidth="1"/>
    <col min="1555" max="1787" width="8.25" style="52"/>
    <col min="1788" max="1788" width="6.75" style="52" customWidth="1"/>
    <col min="1789" max="1789" width="8.25" style="52"/>
    <col min="1790" max="1790" width="14.08203125" style="52" customWidth="1"/>
    <col min="1791" max="1791" width="16.5" style="52" customWidth="1"/>
    <col min="1792" max="1802" width="8.25" style="52"/>
    <col min="1803" max="1803" width="8.58203125" style="52" customWidth="1"/>
    <col min="1804" max="1807" width="9.08203125" style="52" customWidth="1"/>
    <col min="1808" max="1808" width="9.75" style="52" customWidth="1"/>
    <col min="1809" max="1809" width="8.58203125" style="52" customWidth="1"/>
    <col min="1810" max="1810" width="14.58203125" style="52" customWidth="1"/>
    <col min="1811" max="2043" width="8.25" style="52"/>
    <col min="2044" max="2044" width="6.75" style="52" customWidth="1"/>
    <col min="2045" max="2045" width="8.25" style="52"/>
    <col min="2046" max="2046" width="14.08203125" style="52" customWidth="1"/>
    <col min="2047" max="2047" width="16.5" style="52" customWidth="1"/>
    <col min="2048" max="2058" width="8.25" style="52"/>
    <col min="2059" max="2059" width="8.58203125" style="52" customWidth="1"/>
    <col min="2060" max="2063" width="9.08203125" style="52" customWidth="1"/>
    <col min="2064" max="2064" width="9.75" style="52" customWidth="1"/>
    <col min="2065" max="2065" width="8.58203125" style="52" customWidth="1"/>
    <col min="2066" max="2066" width="14.58203125" style="52" customWidth="1"/>
    <col min="2067" max="2299" width="8.25" style="52"/>
    <col min="2300" max="2300" width="6.75" style="52" customWidth="1"/>
    <col min="2301" max="2301" width="8.25" style="52"/>
    <col min="2302" max="2302" width="14.08203125" style="52" customWidth="1"/>
    <col min="2303" max="2303" width="16.5" style="52" customWidth="1"/>
    <col min="2304" max="2314" width="8.25" style="52"/>
    <col min="2315" max="2315" width="8.58203125" style="52" customWidth="1"/>
    <col min="2316" max="2319" width="9.08203125" style="52" customWidth="1"/>
    <col min="2320" max="2320" width="9.75" style="52" customWidth="1"/>
    <col min="2321" max="2321" width="8.58203125" style="52" customWidth="1"/>
    <col min="2322" max="2322" width="14.58203125" style="52" customWidth="1"/>
    <col min="2323" max="2555" width="8.25" style="52"/>
    <col min="2556" max="2556" width="6.75" style="52" customWidth="1"/>
    <col min="2557" max="2557" width="8.25" style="52"/>
    <col min="2558" max="2558" width="14.08203125" style="52" customWidth="1"/>
    <col min="2559" max="2559" width="16.5" style="52" customWidth="1"/>
    <col min="2560" max="2570" width="8.25" style="52"/>
    <col min="2571" max="2571" width="8.58203125" style="52" customWidth="1"/>
    <col min="2572" max="2575" width="9.08203125" style="52" customWidth="1"/>
    <col min="2576" max="2576" width="9.75" style="52" customWidth="1"/>
    <col min="2577" max="2577" width="8.58203125" style="52" customWidth="1"/>
    <col min="2578" max="2578" width="14.58203125" style="52" customWidth="1"/>
    <col min="2579" max="2811" width="8.25" style="52"/>
    <col min="2812" max="2812" width="6.75" style="52" customWidth="1"/>
    <col min="2813" max="2813" width="8.25" style="52"/>
    <col min="2814" max="2814" width="14.08203125" style="52" customWidth="1"/>
    <col min="2815" max="2815" width="16.5" style="52" customWidth="1"/>
    <col min="2816" max="2826" width="8.25" style="52"/>
    <col min="2827" max="2827" width="8.58203125" style="52" customWidth="1"/>
    <col min="2828" max="2831" width="9.08203125" style="52" customWidth="1"/>
    <col min="2832" max="2832" width="9.75" style="52" customWidth="1"/>
    <col min="2833" max="2833" width="8.58203125" style="52" customWidth="1"/>
    <col min="2834" max="2834" width="14.58203125" style="52" customWidth="1"/>
    <col min="2835" max="3067" width="8.25" style="52"/>
    <col min="3068" max="3068" width="6.75" style="52" customWidth="1"/>
    <col min="3069" max="3069" width="8.25" style="52"/>
    <col min="3070" max="3070" width="14.08203125" style="52" customWidth="1"/>
    <col min="3071" max="3071" width="16.5" style="52" customWidth="1"/>
    <col min="3072" max="3082" width="8.25" style="52"/>
    <col min="3083" max="3083" width="8.58203125" style="52" customWidth="1"/>
    <col min="3084" max="3087" width="9.08203125" style="52" customWidth="1"/>
    <col min="3088" max="3088" width="9.75" style="52" customWidth="1"/>
    <col min="3089" max="3089" width="8.58203125" style="52" customWidth="1"/>
    <col min="3090" max="3090" width="14.58203125" style="52" customWidth="1"/>
    <col min="3091" max="3323" width="8.25" style="52"/>
    <col min="3324" max="3324" width="6.75" style="52" customWidth="1"/>
    <col min="3325" max="3325" width="8.25" style="52"/>
    <col min="3326" max="3326" width="14.08203125" style="52" customWidth="1"/>
    <col min="3327" max="3327" width="16.5" style="52" customWidth="1"/>
    <col min="3328" max="3338" width="8.25" style="52"/>
    <col min="3339" max="3339" width="8.58203125" style="52" customWidth="1"/>
    <col min="3340" max="3343" width="9.08203125" style="52" customWidth="1"/>
    <col min="3344" max="3344" width="9.75" style="52" customWidth="1"/>
    <col min="3345" max="3345" width="8.58203125" style="52" customWidth="1"/>
    <col min="3346" max="3346" width="14.58203125" style="52" customWidth="1"/>
    <col min="3347" max="3579" width="8.25" style="52"/>
    <col min="3580" max="3580" width="6.75" style="52" customWidth="1"/>
    <col min="3581" max="3581" width="8.25" style="52"/>
    <col min="3582" max="3582" width="14.08203125" style="52" customWidth="1"/>
    <col min="3583" max="3583" width="16.5" style="52" customWidth="1"/>
    <col min="3584" max="3594" width="8.25" style="52"/>
    <col min="3595" max="3595" width="8.58203125" style="52" customWidth="1"/>
    <col min="3596" max="3599" width="9.08203125" style="52" customWidth="1"/>
    <col min="3600" max="3600" width="9.75" style="52" customWidth="1"/>
    <col min="3601" max="3601" width="8.58203125" style="52" customWidth="1"/>
    <col min="3602" max="3602" width="14.58203125" style="52" customWidth="1"/>
    <col min="3603" max="3835" width="8.25" style="52"/>
    <col min="3836" max="3836" width="6.75" style="52" customWidth="1"/>
    <col min="3837" max="3837" width="8.25" style="52"/>
    <col min="3838" max="3838" width="14.08203125" style="52" customWidth="1"/>
    <col min="3839" max="3839" width="16.5" style="52" customWidth="1"/>
    <col min="3840" max="3850" width="8.25" style="52"/>
    <col min="3851" max="3851" width="8.58203125" style="52" customWidth="1"/>
    <col min="3852" max="3855" width="9.08203125" style="52" customWidth="1"/>
    <col min="3856" max="3856" width="9.75" style="52" customWidth="1"/>
    <col min="3857" max="3857" width="8.58203125" style="52" customWidth="1"/>
    <col min="3858" max="3858" width="14.58203125" style="52" customWidth="1"/>
    <col min="3859" max="4091" width="8.25" style="52"/>
    <col min="4092" max="4092" width="6.75" style="52" customWidth="1"/>
    <col min="4093" max="4093" width="8.25" style="52"/>
    <col min="4094" max="4094" width="14.08203125" style="52" customWidth="1"/>
    <col min="4095" max="4095" width="16.5" style="52" customWidth="1"/>
    <col min="4096" max="4106" width="8.25" style="52"/>
    <col min="4107" max="4107" width="8.58203125" style="52" customWidth="1"/>
    <col min="4108" max="4111" width="9.08203125" style="52" customWidth="1"/>
    <col min="4112" max="4112" width="9.75" style="52" customWidth="1"/>
    <col min="4113" max="4113" width="8.58203125" style="52" customWidth="1"/>
    <col min="4114" max="4114" width="14.58203125" style="52" customWidth="1"/>
    <col min="4115" max="4347" width="8.25" style="52"/>
    <col min="4348" max="4348" width="6.75" style="52" customWidth="1"/>
    <col min="4349" max="4349" width="8.25" style="52"/>
    <col min="4350" max="4350" width="14.08203125" style="52" customWidth="1"/>
    <col min="4351" max="4351" width="16.5" style="52" customWidth="1"/>
    <col min="4352" max="4362" width="8.25" style="52"/>
    <col min="4363" max="4363" width="8.58203125" style="52" customWidth="1"/>
    <col min="4364" max="4367" width="9.08203125" style="52" customWidth="1"/>
    <col min="4368" max="4368" width="9.75" style="52" customWidth="1"/>
    <col min="4369" max="4369" width="8.58203125" style="52" customWidth="1"/>
    <col min="4370" max="4370" width="14.58203125" style="52" customWidth="1"/>
    <col min="4371" max="4603" width="8.25" style="52"/>
    <col min="4604" max="4604" width="6.75" style="52" customWidth="1"/>
    <col min="4605" max="4605" width="8.25" style="52"/>
    <col min="4606" max="4606" width="14.08203125" style="52" customWidth="1"/>
    <col min="4607" max="4607" width="16.5" style="52" customWidth="1"/>
    <col min="4608" max="4618" width="8.25" style="52"/>
    <col min="4619" max="4619" width="8.58203125" style="52" customWidth="1"/>
    <col min="4620" max="4623" width="9.08203125" style="52" customWidth="1"/>
    <col min="4624" max="4624" width="9.75" style="52" customWidth="1"/>
    <col min="4625" max="4625" width="8.58203125" style="52" customWidth="1"/>
    <col min="4626" max="4626" width="14.58203125" style="52" customWidth="1"/>
    <col min="4627" max="4859" width="8.25" style="52"/>
    <col min="4860" max="4860" width="6.75" style="52" customWidth="1"/>
    <col min="4861" max="4861" width="8.25" style="52"/>
    <col min="4862" max="4862" width="14.08203125" style="52" customWidth="1"/>
    <col min="4863" max="4863" width="16.5" style="52" customWidth="1"/>
    <col min="4864" max="4874" width="8.25" style="52"/>
    <col min="4875" max="4875" width="8.58203125" style="52" customWidth="1"/>
    <col min="4876" max="4879" width="9.08203125" style="52" customWidth="1"/>
    <col min="4880" max="4880" width="9.75" style="52" customWidth="1"/>
    <col min="4881" max="4881" width="8.58203125" style="52" customWidth="1"/>
    <col min="4882" max="4882" width="14.58203125" style="52" customWidth="1"/>
    <col min="4883" max="5115" width="8.25" style="52"/>
    <col min="5116" max="5116" width="6.75" style="52" customWidth="1"/>
    <col min="5117" max="5117" width="8.25" style="52"/>
    <col min="5118" max="5118" width="14.08203125" style="52" customWidth="1"/>
    <col min="5119" max="5119" width="16.5" style="52" customWidth="1"/>
    <col min="5120" max="5130" width="8.25" style="52"/>
    <col min="5131" max="5131" width="8.58203125" style="52" customWidth="1"/>
    <col min="5132" max="5135" width="9.08203125" style="52" customWidth="1"/>
    <col min="5136" max="5136" width="9.75" style="52" customWidth="1"/>
    <col min="5137" max="5137" width="8.58203125" style="52" customWidth="1"/>
    <col min="5138" max="5138" width="14.58203125" style="52" customWidth="1"/>
    <col min="5139" max="5371" width="8.25" style="52"/>
    <col min="5372" max="5372" width="6.75" style="52" customWidth="1"/>
    <col min="5373" max="5373" width="8.25" style="52"/>
    <col min="5374" max="5374" width="14.08203125" style="52" customWidth="1"/>
    <col min="5375" max="5375" width="16.5" style="52" customWidth="1"/>
    <col min="5376" max="5386" width="8.25" style="52"/>
    <col min="5387" max="5387" width="8.58203125" style="52" customWidth="1"/>
    <col min="5388" max="5391" width="9.08203125" style="52" customWidth="1"/>
    <col min="5392" max="5392" width="9.75" style="52" customWidth="1"/>
    <col min="5393" max="5393" width="8.58203125" style="52" customWidth="1"/>
    <col min="5394" max="5394" width="14.58203125" style="52" customWidth="1"/>
    <col min="5395" max="5627" width="8.25" style="52"/>
    <col min="5628" max="5628" width="6.75" style="52" customWidth="1"/>
    <col min="5629" max="5629" width="8.25" style="52"/>
    <col min="5630" max="5630" width="14.08203125" style="52" customWidth="1"/>
    <col min="5631" max="5631" width="16.5" style="52" customWidth="1"/>
    <col min="5632" max="5642" width="8.25" style="52"/>
    <col min="5643" max="5643" width="8.58203125" style="52" customWidth="1"/>
    <col min="5644" max="5647" width="9.08203125" style="52" customWidth="1"/>
    <col min="5648" max="5648" width="9.75" style="52" customWidth="1"/>
    <col min="5649" max="5649" width="8.58203125" style="52" customWidth="1"/>
    <col min="5650" max="5650" width="14.58203125" style="52" customWidth="1"/>
    <col min="5651" max="5883" width="8.25" style="52"/>
    <col min="5884" max="5884" width="6.75" style="52" customWidth="1"/>
    <col min="5885" max="5885" width="8.25" style="52"/>
    <col min="5886" max="5886" width="14.08203125" style="52" customWidth="1"/>
    <col min="5887" max="5887" width="16.5" style="52" customWidth="1"/>
    <col min="5888" max="5898" width="8.25" style="52"/>
    <col min="5899" max="5899" width="8.58203125" style="52" customWidth="1"/>
    <col min="5900" max="5903" width="9.08203125" style="52" customWidth="1"/>
    <col min="5904" max="5904" width="9.75" style="52" customWidth="1"/>
    <col min="5905" max="5905" width="8.58203125" style="52" customWidth="1"/>
    <col min="5906" max="5906" width="14.58203125" style="52" customWidth="1"/>
    <col min="5907" max="6139" width="8.25" style="52"/>
    <col min="6140" max="6140" width="6.75" style="52" customWidth="1"/>
    <col min="6141" max="6141" width="8.25" style="52"/>
    <col min="6142" max="6142" width="14.08203125" style="52" customWidth="1"/>
    <col min="6143" max="6143" width="16.5" style="52" customWidth="1"/>
    <col min="6144" max="6154" width="8.25" style="52"/>
    <col min="6155" max="6155" width="8.58203125" style="52" customWidth="1"/>
    <col min="6156" max="6159" width="9.08203125" style="52" customWidth="1"/>
    <col min="6160" max="6160" width="9.75" style="52" customWidth="1"/>
    <col min="6161" max="6161" width="8.58203125" style="52" customWidth="1"/>
    <col min="6162" max="6162" width="14.58203125" style="52" customWidth="1"/>
    <col min="6163" max="6395" width="8.25" style="52"/>
    <col min="6396" max="6396" width="6.75" style="52" customWidth="1"/>
    <col min="6397" max="6397" width="8.25" style="52"/>
    <col min="6398" max="6398" width="14.08203125" style="52" customWidth="1"/>
    <col min="6399" max="6399" width="16.5" style="52" customWidth="1"/>
    <col min="6400" max="6410" width="8.25" style="52"/>
    <col min="6411" max="6411" width="8.58203125" style="52" customWidth="1"/>
    <col min="6412" max="6415" width="9.08203125" style="52" customWidth="1"/>
    <col min="6416" max="6416" width="9.75" style="52" customWidth="1"/>
    <col min="6417" max="6417" width="8.58203125" style="52" customWidth="1"/>
    <col min="6418" max="6418" width="14.58203125" style="52" customWidth="1"/>
    <col min="6419" max="6651" width="8.25" style="52"/>
    <col min="6652" max="6652" width="6.75" style="52" customWidth="1"/>
    <col min="6653" max="6653" width="8.25" style="52"/>
    <col min="6654" max="6654" width="14.08203125" style="52" customWidth="1"/>
    <col min="6655" max="6655" width="16.5" style="52" customWidth="1"/>
    <col min="6656" max="6666" width="8.25" style="52"/>
    <col min="6667" max="6667" width="8.58203125" style="52" customWidth="1"/>
    <col min="6668" max="6671" width="9.08203125" style="52" customWidth="1"/>
    <col min="6672" max="6672" width="9.75" style="52" customWidth="1"/>
    <col min="6673" max="6673" width="8.58203125" style="52" customWidth="1"/>
    <col min="6674" max="6674" width="14.58203125" style="52" customWidth="1"/>
    <col min="6675" max="6907" width="8.25" style="52"/>
    <col min="6908" max="6908" width="6.75" style="52" customWidth="1"/>
    <col min="6909" max="6909" width="8.25" style="52"/>
    <col min="6910" max="6910" width="14.08203125" style="52" customWidth="1"/>
    <col min="6911" max="6911" width="16.5" style="52" customWidth="1"/>
    <col min="6912" max="6922" width="8.25" style="52"/>
    <col min="6923" max="6923" width="8.58203125" style="52" customWidth="1"/>
    <col min="6924" max="6927" width="9.08203125" style="52" customWidth="1"/>
    <col min="6928" max="6928" width="9.75" style="52" customWidth="1"/>
    <col min="6929" max="6929" width="8.58203125" style="52" customWidth="1"/>
    <col min="6930" max="6930" width="14.58203125" style="52" customWidth="1"/>
    <col min="6931" max="7163" width="8.25" style="52"/>
    <col min="7164" max="7164" width="6.75" style="52" customWidth="1"/>
    <col min="7165" max="7165" width="8.25" style="52"/>
    <col min="7166" max="7166" width="14.08203125" style="52" customWidth="1"/>
    <col min="7167" max="7167" width="16.5" style="52" customWidth="1"/>
    <col min="7168" max="7178" width="8.25" style="52"/>
    <col min="7179" max="7179" width="8.58203125" style="52" customWidth="1"/>
    <col min="7180" max="7183" width="9.08203125" style="52" customWidth="1"/>
    <col min="7184" max="7184" width="9.75" style="52" customWidth="1"/>
    <col min="7185" max="7185" width="8.58203125" style="52" customWidth="1"/>
    <col min="7186" max="7186" width="14.58203125" style="52" customWidth="1"/>
    <col min="7187" max="7419" width="8.25" style="52"/>
    <col min="7420" max="7420" width="6.75" style="52" customWidth="1"/>
    <col min="7421" max="7421" width="8.25" style="52"/>
    <col min="7422" max="7422" width="14.08203125" style="52" customWidth="1"/>
    <col min="7423" max="7423" width="16.5" style="52" customWidth="1"/>
    <col min="7424" max="7434" width="8.25" style="52"/>
    <col min="7435" max="7435" width="8.58203125" style="52" customWidth="1"/>
    <col min="7436" max="7439" width="9.08203125" style="52" customWidth="1"/>
    <col min="7440" max="7440" width="9.75" style="52" customWidth="1"/>
    <col min="7441" max="7441" width="8.58203125" style="52" customWidth="1"/>
    <col min="7442" max="7442" width="14.58203125" style="52" customWidth="1"/>
    <col min="7443" max="7675" width="8.25" style="52"/>
    <col min="7676" max="7676" width="6.75" style="52" customWidth="1"/>
    <col min="7677" max="7677" width="8.25" style="52"/>
    <col min="7678" max="7678" width="14.08203125" style="52" customWidth="1"/>
    <col min="7679" max="7679" width="16.5" style="52" customWidth="1"/>
    <col min="7680" max="7690" width="8.25" style="52"/>
    <col min="7691" max="7691" width="8.58203125" style="52" customWidth="1"/>
    <col min="7692" max="7695" width="9.08203125" style="52" customWidth="1"/>
    <col min="7696" max="7696" width="9.75" style="52" customWidth="1"/>
    <col min="7697" max="7697" width="8.58203125" style="52" customWidth="1"/>
    <col min="7698" max="7698" width="14.58203125" style="52" customWidth="1"/>
    <col min="7699" max="7931" width="8.25" style="52"/>
    <col min="7932" max="7932" width="6.75" style="52" customWidth="1"/>
    <col min="7933" max="7933" width="8.25" style="52"/>
    <col min="7934" max="7934" width="14.08203125" style="52" customWidth="1"/>
    <col min="7935" max="7935" width="16.5" style="52" customWidth="1"/>
    <col min="7936" max="7946" width="8.25" style="52"/>
    <col min="7947" max="7947" width="8.58203125" style="52" customWidth="1"/>
    <col min="7948" max="7951" width="9.08203125" style="52" customWidth="1"/>
    <col min="7952" max="7952" width="9.75" style="52" customWidth="1"/>
    <col min="7953" max="7953" width="8.58203125" style="52" customWidth="1"/>
    <col min="7954" max="7954" width="14.58203125" style="52" customWidth="1"/>
    <col min="7955" max="8187" width="8.25" style="52"/>
    <col min="8188" max="8188" width="6.75" style="52" customWidth="1"/>
    <col min="8189" max="8189" width="8.25" style="52"/>
    <col min="8190" max="8190" width="14.08203125" style="52" customWidth="1"/>
    <col min="8191" max="8191" width="16.5" style="52" customWidth="1"/>
    <col min="8192" max="8202" width="8.25" style="52"/>
    <col min="8203" max="8203" width="8.58203125" style="52" customWidth="1"/>
    <col min="8204" max="8207" width="9.08203125" style="52" customWidth="1"/>
    <col min="8208" max="8208" width="9.75" style="52" customWidth="1"/>
    <col min="8209" max="8209" width="8.58203125" style="52" customWidth="1"/>
    <col min="8210" max="8210" width="14.58203125" style="52" customWidth="1"/>
    <col min="8211" max="8443" width="8.25" style="52"/>
    <col min="8444" max="8444" width="6.75" style="52" customWidth="1"/>
    <col min="8445" max="8445" width="8.25" style="52"/>
    <col min="8446" max="8446" width="14.08203125" style="52" customWidth="1"/>
    <col min="8447" max="8447" width="16.5" style="52" customWidth="1"/>
    <col min="8448" max="8458" width="8.25" style="52"/>
    <col min="8459" max="8459" width="8.58203125" style="52" customWidth="1"/>
    <col min="8460" max="8463" width="9.08203125" style="52" customWidth="1"/>
    <col min="8464" max="8464" width="9.75" style="52" customWidth="1"/>
    <col min="8465" max="8465" width="8.58203125" style="52" customWidth="1"/>
    <col min="8466" max="8466" width="14.58203125" style="52" customWidth="1"/>
    <col min="8467" max="8699" width="8.25" style="52"/>
    <col min="8700" max="8700" width="6.75" style="52" customWidth="1"/>
    <col min="8701" max="8701" width="8.25" style="52"/>
    <col min="8702" max="8702" width="14.08203125" style="52" customWidth="1"/>
    <col min="8703" max="8703" width="16.5" style="52" customWidth="1"/>
    <col min="8704" max="8714" width="8.25" style="52"/>
    <col min="8715" max="8715" width="8.58203125" style="52" customWidth="1"/>
    <col min="8716" max="8719" width="9.08203125" style="52" customWidth="1"/>
    <col min="8720" max="8720" width="9.75" style="52" customWidth="1"/>
    <col min="8721" max="8721" width="8.58203125" style="52" customWidth="1"/>
    <col min="8722" max="8722" width="14.58203125" style="52" customWidth="1"/>
    <col min="8723" max="8955" width="8.25" style="52"/>
    <col min="8956" max="8956" width="6.75" style="52" customWidth="1"/>
    <col min="8957" max="8957" width="8.25" style="52"/>
    <col min="8958" max="8958" width="14.08203125" style="52" customWidth="1"/>
    <col min="8959" max="8959" width="16.5" style="52" customWidth="1"/>
    <col min="8960" max="8970" width="8.25" style="52"/>
    <col min="8971" max="8971" width="8.58203125" style="52" customWidth="1"/>
    <col min="8972" max="8975" width="9.08203125" style="52" customWidth="1"/>
    <col min="8976" max="8976" width="9.75" style="52" customWidth="1"/>
    <col min="8977" max="8977" width="8.58203125" style="52" customWidth="1"/>
    <col min="8978" max="8978" width="14.58203125" style="52" customWidth="1"/>
    <col min="8979" max="9211" width="8.25" style="52"/>
    <col min="9212" max="9212" width="6.75" style="52" customWidth="1"/>
    <col min="9213" max="9213" width="8.25" style="52"/>
    <col min="9214" max="9214" width="14.08203125" style="52" customWidth="1"/>
    <col min="9215" max="9215" width="16.5" style="52" customWidth="1"/>
    <col min="9216" max="9226" width="8.25" style="52"/>
    <col min="9227" max="9227" width="8.58203125" style="52" customWidth="1"/>
    <col min="9228" max="9231" width="9.08203125" style="52" customWidth="1"/>
    <col min="9232" max="9232" width="9.75" style="52" customWidth="1"/>
    <col min="9233" max="9233" width="8.58203125" style="52" customWidth="1"/>
    <col min="9234" max="9234" width="14.58203125" style="52" customWidth="1"/>
    <col min="9235" max="9467" width="8.25" style="52"/>
    <col min="9468" max="9468" width="6.75" style="52" customWidth="1"/>
    <col min="9469" max="9469" width="8.25" style="52"/>
    <col min="9470" max="9470" width="14.08203125" style="52" customWidth="1"/>
    <col min="9471" max="9471" width="16.5" style="52" customWidth="1"/>
    <col min="9472" max="9482" width="8.25" style="52"/>
    <col min="9483" max="9483" width="8.58203125" style="52" customWidth="1"/>
    <col min="9484" max="9487" width="9.08203125" style="52" customWidth="1"/>
    <col min="9488" max="9488" width="9.75" style="52" customWidth="1"/>
    <col min="9489" max="9489" width="8.58203125" style="52" customWidth="1"/>
    <col min="9490" max="9490" width="14.58203125" style="52" customWidth="1"/>
    <col min="9491" max="9723" width="8.25" style="52"/>
    <col min="9724" max="9724" width="6.75" style="52" customWidth="1"/>
    <col min="9725" max="9725" width="8.25" style="52"/>
    <col min="9726" max="9726" width="14.08203125" style="52" customWidth="1"/>
    <col min="9727" max="9727" width="16.5" style="52" customWidth="1"/>
    <col min="9728" max="9738" width="8.25" style="52"/>
    <col min="9739" max="9739" width="8.58203125" style="52" customWidth="1"/>
    <col min="9740" max="9743" width="9.08203125" style="52" customWidth="1"/>
    <col min="9744" max="9744" width="9.75" style="52" customWidth="1"/>
    <col min="9745" max="9745" width="8.58203125" style="52" customWidth="1"/>
    <col min="9746" max="9746" width="14.58203125" style="52" customWidth="1"/>
    <col min="9747" max="9979" width="8.25" style="52"/>
    <col min="9980" max="9980" width="6.75" style="52" customWidth="1"/>
    <col min="9981" max="9981" width="8.25" style="52"/>
    <col min="9982" max="9982" width="14.08203125" style="52" customWidth="1"/>
    <col min="9983" max="9983" width="16.5" style="52" customWidth="1"/>
    <col min="9984" max="9994" width="8.25" style="52"/>
    <col min="9995" max="9995" width="8.58203125" style="52" customWidth="1"/>
    <col min="9996" max="9999" width="9.08203125" style="52" customWidth="1"/>
    <col min="10000" max="10000" width="9.75" style="52" customWidth="1"/>
    <col min="10001" max="10001" width="8.58203125" style="52" customWidth="1"/>
    <col min="10002" max="10002" width="14.58203125" style="52" customWidth="1"/>
    <col min="10003" max="10235" width="8.25" style="52"/>
    <col min="10236" max="10236" width="6.75" style="52" customWidth="1"/>
    <col min="10237" max="10237" width="8.25" style="52"/>
    <col min="10238" max="10238" width="14.08203125" style="52" customWidth="1"/>
    <col min="10239" max="10239" width="16.5" style="52" customWidth="1"/>
    <col min="10240" max="10250" width="8.25" style="52"/>
    <col min="10251" max="10251" width="8.58203125" style="52" customWidth="1"/>
    <col min="10252" max="10255" width="9.08203125" style="52" customWidth="1"/>
    <col min="10256" max="10256" width="9.75" style="52" customWidth="1"/>
    <col min="10257" max="10257" width="8.58203125" style="52" customWidth="1"/>
    <col min="10258" max="10258" width="14.58203125" style="52" customWidth="1"/>
    <col min="10259" max="10491" width="8.25" style="52"/>
    <col min="10492" max="10492" width="6.75" style="52" customWidth="1"/>
    <col min="10493" max="10493" width="8.25" style="52"/>
    <col min="10494" max="10494" width="14.08203125" style="52" customWidth="1"/>
    <col min="10495" max="10495" width="16.5" style="52" customWidth="1"/>
    <col min="10496" max="10506" width="8.25" style="52"/>
    <col min="10507" max="10507" width="8.58203125" style="52" customWidth="1"/>
    <col min="10508" max="10511" width="9.08203125" style="52" customWidth="1"/>
    <col min="10512" max="10512" width="9.75" style="52" customWidth="1"/>
    <col min="10513" max="10513" width="8.58203125" style="52" customWidth="1"/>
    <col min="10514" max="10514" width="14.58203125" style="52" customWidth="1"/>
    <col min="10515" max="10747" width="8.25" style="52"/>
    <col min="10748" max="10748" width="6.75" style="52" customWidth="1"/>
    <col min="10749" max="10749" width="8.25" style="52"/>
    <col min="10750" max="10750" width="14.08203125" style="52" customWidth="1"/>
    <col min="10751" max="10751" width="16.5" style="52" customWidth="1"/>
    <col min="10752" max="10762" width="8.25" style="52"/>
    <col min="10763" max="10763" width="8.58203125" style="52" customWidth="1"/>
    <col min="10764" max="10767" width="9.08203125" style="52" customWidth="1"/>
    <col min="10768" max="10768" width="9.75" style="52" customWidth="1"/>
    <col min="10769" max="10769" width="8.58203125" style="52" customWidth="1"/>
    <col min="10770" max="10770" width="14.58203125" style="52" customWidth="1"/>
    <col min="10771" max="11003" width="8.25" style="52"/>
    <col min="11004" max="11004" width="6.75" style="52" customWidth="1"/>
    <col min="11005" max="11005" width="8.25" style="52"/>
    <col min="11006" max="11006" width="14.08203125" style="52" customWidth="1"/>
    <col min="11007" max="11007" width="16.5" style="52" customWidth="1"/>
    <col min="11008" max="11018" width="8.25" style="52"/>
    <col min="11019" max="11019" width="8.58203125" style="52" customWidth="1"/>
    <col min="11020" max="11023" width="9.08203125" style="52" customWidth="1"/>
    <col min="11024" max="11024" width="9.75" style="52" customWidth="1"/>
    <col min="11025" max="11025" width="8.58203125" style="52" customWidth="1"/>
    <col min="11026" max="11026" width="14.58203125" style="52" customWidth="1"/>
    <col min="11027" max="11259" width="8.25" style="52"/>
    <col min="11260" max="11260" width="6.75" style="52" customWidth="1"/>
    <col min="11261" max="11261" width="8.25" style="52"/>
    <col min="11262" max="11262" width="14.08203125" style="52" customWidth="1"/>
    <col min="11263" max="11263" width="16.5" style="52" customWidth="1"/>
    <col min="11264" max="11274" width="8.25" style="52"/>
    <col min="11275" max="11275" width="8.58203125" style="52" customWidth="1"/>
    <col min="11276" max="11279" width="9.08203125" style="52" customWidth="1"/>
    <col min="11280" max="11280" width="9.75" style="52" customWidth="1"/>
    <col min="11281" max="11281" width="8.58203125" style="52" customWidth="1"/>
    <col min="11282" max="11282" width="14.58203125" style="52" customWidth="1"/>
    <col min="11283" max="11515" width="8.25" style="52"/>
    <col min="11516" max="11516" width="6.75" style="52" customWidth="1"/>
    <col min="11517" max="11517" width="8.25" style="52"/>
    <col min="11518" max="11518" width="14.08203125" style="52" customWidth="1"/>
    <col min="11519" max="11519" width="16.5" style="52" customWidth="1"/>
    <col min="11520" max="11530" width="8.25" style="52"/>
    <col min="11531" max="11531" width="8.58203125" style="52" customWidth="1"/>
    <col min="11532" max="11535" width="9.08203125" style="52" customWidth="1"/>
    <col min="11536" max="11536" width="9.75" style="52" customWidth="1"/>
    <col min="11537" max="11537" width="8.58203125" style="52" customWidth="1"/>
    <col min="11538" max="11538" width="14.58203125" style="52" customWidth="1"/>
    <col min="11539" max="11771" width="8.25" style="52"/>
    <col min="11772" max="11772" width="6.75" style="52" customWidth="1"/>
    <col min="11773" max="11773" width="8.25" style="52"/>
    <col min="11774" max="11774" width="14.08203125" style="52" customWidth="1"/>
    <col min="11775" max="11775" width="16.5" style="52" customWidth="1"/>
    <col min="11776" max="11786" width="8.25" style="52"/>
    <col min="11787" max="11787" width="8.58203125" style="52" customWidth="1"/>
    <col min="11788" max="11791" width="9.08203125" style="52" customWidth="1"/>
    <col min="11792" max="11792" width="9.75" style="52" customWidth="1"/>
    <col min="11793" max="11793" width="8.58203125" style="52" customWidth="1"/>
    <col min="11794" max="11794" width="14.58203125" style="52" customWidth="1"/>
    <col min="11795" max="12027" width="8.25" style="52"/>
    <col min="12028" max="12028" width="6.75" style="52" customWidth="1"/>
    <col min="12029" max="12029" width="8.25" style="52"/>
    <col min="12030" max="12030" width="14.08203125" style="52" customWidth="1"/>
    <col min="12031" max="12031" width="16.5" style="52" customWidth="1"/>
    <col min="12032" max="12042" width="8.25" style="52"/>
    <col min="12043" max="12043" width="8.58203125" style="52" customWidth="1"/>
    <col min="12044" max="12047" width="9.08203125" style="52" customWidth="1"/>
    <col min="12048" max="12048" width="9.75" style="52" customWidth="1"/>
    <col min="12049" max="12049" width="8.58203125" style="52" customWidth="1"/>
    <col min="12050" max="12050" width="14.58203125" style="52" customWidth="1"/>
    <col min="12051" max="12283" width="8.25" style="52"/>
    <col min="12284" max="12284" width="6.75" style="52" customWidth="1"/>
    <col min="12285" max="12285" width="8.25" style="52"/>
    <col min="12286" max="12286" width="14.08203125" style="52" customWidth="1"/>
    <col min="12287" max="12287" width="16.5" style="52" customWidth="1"/>
    <col min="12288" max="12298" width="8.25" style="52"/>
    <col min="12299" max="12299" width="8.58203125" style="52" customWidth="1"/>
    <col min="12300" max="12303" width="9.08203125" style="52" customWidth="1"/>
    <col min="12304" max="12304" width="9.75" style="52" customWidth="1"/>
    <col min="12305" max="12305" width="8.58203125" style="52" customWidth="1"/>
    <col min="12306" max="12306" width="14.58203125" style="52" customWidth="1"/>
    <col min="12307" max="12539" width="8.25" style="52"/>
    <col min="12540" max="12540" width="6.75" style="52" customWidth="1"/>
    <col min="12541" max="12541" width="8.25" style="52"/>
    <col min="12542" max="12542" width="14.08203125" style="52" customWidth="1"/>
    <col min="12543" max="12543" width="16.5" style="52" customWidth="1"/>
    <col min="12544" max="12554" width="8.25" style="52"/>
    <col min="12555" max="12555" width="8.58203125" style="52" customWidth="1"/>
    <col min="12556" max="12559" width="9.08203125" style="52" customWidth="1"/>
    <col min="12560" max="12560" width="9.75" style="52" customWidth="1"/>
    <col min="12561" max="12561" width="8.58203125" style="52" customWidth="1"/>
    <col min="12562" max="12562" width="14.58203125" style="52" customWidth="1"/>
    <col min="12563" max="12795" width="8.25" style="52"/>
    <col min="12796" max="12796" width="6.75" style="52" customWidth="1"/>
    <col min="12797" max="12797" width="8.25" style="52"/>
    <col min="12798" max="12798" width="14.08203125" style="52" customWidth="1"/>
    <col min="12799" max="12799" width="16.5" style="52" customWidth="1"/>
    <col min="12800" max="12810" width="8.25" style="52"/>
    <col min="12811" max="12811" width="8.58203125" style="52" customWidth="1"/>
    <col min="12812" max="12815" width="9.08203125" style="52" customWidth="1"/>
    <col min="12816" max="12816" width="9.75" style="52" customWidth="1"/>
    <col min="12817" max="12817" width="8.58203125" style="52" customWidth="1"/>
    <col min="12818" max="12818" width="14.58203125" style="52" customWidth="1"/>
    <col min="12819" max="13051" width="8.25" style="52"/>
    <col min="13052" max="13052" width="6.75" style="52" customWidth="1"/>
    <col min="13053" max="13053" width="8.25" style="52"/>
    <col min="13054" max="13054" width="14.08203125" style="52" customWidth="1"/>
    <col min="13055" max="13055" width="16.5" style="52" customWidth="1"/>
    <col min="13056" max="13066" width="8.25" style="52"/>
    <col min="13067" max="13067" width="8.58203125" style="52" customWidth="1"/>
    <col min="13068" max="13071" width="9.08203125" style="52" customWidth="1"/>
    <col min="13072" max="13072" width="9.75" style="52" customWidth="1"/>
    <col min="13073" max="13073" width="8.58203125" style="52" customWidth="1"/>
    <col min="13074" max="13074" width="14.58203125" style="52" customWidth="1"/>
    <col min="13075" max="13307" width="8.25" style="52"/>
    <col min="13308" max="13308" width="6.75" style="52" customWidth="1"/>
    <col min="13309" max="13309" width="8.25" style="52"/>
    <col min="13310" max="13310" width="14.08203125" style="52" customWidth="1"/>
    <col min="13311" max="13311" width="16.5" style="52" customWidth="1"/>
    <col min="13312" max="13322" width="8.25" style="52"/>
    <col min="13323" max="13323" width="8.58203125" style="52" customWidth="1"/>
    <col min="13324" max="13327" width="9.08203125" style="52" customWidth="1"/>
    <col min="13328" max="13328" width="9.75" style="52" customWidth="1"/>
    <col min="13329" max="13329" width="8.58203125" style="52" customWidth="1"/>
    <col min="13330" max="13330" width="14.58203125" style="52" customWidth="1"/>
    <col min="13331" max="13563" width="8.25" style="52"/>
    <col min="13564" max="13564" width="6.75" style="52" customWidth="1"/>
    <col min="13565" max="13565" width="8.25" style="52"/>
    <col min="13566" max="13566" width="14.08203125" style="52" customWidth="1"/>
    <col min="13567" max="13567" width="16.5" style="52" customWidth="1"/>
    <col min="13568" max="13578" width="8.25" style="52"/>
    <col min="13579" max="13579" width="8.58203125" style="52" customWidth="1"/>
    <col min="13580" max="13583" width="9.08203125" style="52" customWidth="1"/>
    <col min="13584" max="13584" width="9.75" style="52" customWidth="1"/>
    <col min="13585" max="13585" width="8.58203125" style="52" customWidth="1"/>
    <col min="13586" max="13586" width="14.58203125" style="52" customWidth="1"/>
    <col min="13587" max="13819" width="8.25" style="52"/>
    <col min="13820" max="13820" width="6.75" style="52" customWidth="1"/>
    <col min="13821" max="13821" width="8.25" style="52"/>
    <col min="13822" max="13822" width="14.08203125" style="52" customWidth="1"/>
    <col min="13823" max="13823" width="16.5" style="52" customWidth="1"/>
    <col min="13824" max="13834" width="8.25" style="52"/>
    <col min="13835" max="13835" width="8.58203125" style="52" customWidth="1"/>
    <col min="13836" max="13839" width="9.08203125" style="52" customWidth="1"/>
    <col min="13840" max="13840" width="9.75" style="52" customWidth="1"/>
    <col min="13841" max="13841" width="8.58203125" style="52" customWidth="1"/>
    <col min="13842" max="13842" width="14.58203125" style="52" customWidth="1"/>
    <col min="13843" max="14075" width="8.25" style="52"/>
    <col min="14076" max="14076" width="6.75" style="52" customWidth="1"/>
    <col min="14077" max="14077" width="8.25" style="52"/>
    <col min="14078" max="14078" width="14.08203125" style="52" customWidth="1"/>
    <col min="14079" max="14079" width="16.5" style="52" customWidth="1"/>
    <col min="14080" max="14090" width="8.25" style="52"/>
    <col min="14091" max="14091" width="8.58203125" style="52" customWidth="1"/>
    <col min="14092" max="14095" width="9.08203125" style="52" customWidth="1"/>
    <col min="14096" max="14096" width="9.75" style="52" customWidth="1"/>
    <col min="14097" max="14097" width="8.58203125" style="52" customWidth="1"/>
    <col min="14098" max="14098" width="14.58203125" style="52" customWidth="1"/>
    <col min="14099" max="14331" width="8.25" style="52"/>
    <col min="14332" max="14332" width="6.75" style="52" customWidth="1"/>
    <col min="14333" max="14333" width="8.25" style="52"/>
    <col min="14334" max="14334" width="14.08203125" style="52" customWidth="1"/>
    <col min="14335" max="14335" width="16.5" style="52" customWidth="1"/>
    <col min="14336" max="14346" width="8.25" style="52"/>
    <col min="14347" max="14347" width="8.58203125" style="52" customWidth="1"/>
    <col min="14348" max="14351" width="9.08203125" style="52" customWidth="1"/>
    <col min="14352" max="14352" width="9.75" style="52" customWidth="1"/>
    <col min="14353" max="14353" width="8.58203125" style="52" customWidth="1"/>
    <col min="14354" max="14354" width="14.58203125" style="52" customWidth="1"/>
    <col min="14355" max="14587" width="8.25" style="52"/>
    <col min="14588" max="14588" width="6.75" style="52" customWidth="1"/>
    <col min="14589" max="14589" width="8.25" style="52"/>
    <col min="14590" max="14590" width="14.08203125" style="52" customWidth="1"/>
    <col min="14591" max="14591" width="16.5" style="52" customWidth="1"/>
    <col min="14592" max="14602" width="8.25" style="52"/>
    <col min="14603" max="14603" width="8.58203125" style="52" customWidth="1"/>
    <col min="14604" max="14607" width="9.08203125" style="52" customWidth="1"/>
    <col min="14608" max="14608" width="9.75" style="52" customWidth="1"/>
    <col min="14609" max="14609" width="8.58203125" style="52" customWidth="1"/>
    <col min="14610" max="14610" width="14.58203125" style="52" customWidth="1"/>
    <col min="14611" max="14843" width="8.25" style="52"/>
    <col min="14844" max="14844" width="6.75" style="52" customWidth="1"/>
    <col min="14845" max="14845" width="8.25" style="52"/>
    <col min="14846" max="14846" width="14.08203125" style="52" customWidth="1"/>
    <col min="14847" max="14847" width="16.5" style="52" customWidth="1"/>
    <col min="14848" max="14858" width="8.25" style="52"/>
    <col min="14859" max="14859" width="8.58203125" style="52" customWidth="1"/>
    <col min="14860" max="14863" width="9.08203125" style="52" customWidth="1"/>
    <col min="14864" max="14864" width="9.75" style="52" customWidth="1"/>
    <col min="14865" max="14865" width="8.58203125" style="52" customWidth="1"/>
    <col min="14866" max="14866" width="14.58203125" style="52" customWidth="1"/>
    <col min="14867" max="15099" width="8.25" style="52"/>
    <col min="15100" max="15100" width="6.75" style="52" customWidth="1"/>
    <col min="15101" max="15101" width="8.25" style="52"/>
    <col min="15102" max="15102" width="14.08203125" style="52" customWidth="1"/>
    <col min="15103" max="15103" width="16.5" style="52" customWidth="1"/>
    <col min="15104" max="15114" width="8.25" style="52"/>
    <col min="15115" max="15115" width="8.58203125" style="52" customWidth="1"/>
    <col min="15116" max="15119" width="9.08203125" style="52" customWidth="1"/>
    <col min="15120" max="15120" width="9.75" style="52" customWidth="1"/>
    <col min="15121" max="15121" width="8.58203125" style="52" customWidth="1"/>
    <col min="15122" max="15122" width="14.58203125" style="52" customWidth="1"/>
    <col min="15123" max="15355" width="8.25" style="52"/>
    <col min="15356" max="15356" width="6.75" style="52" customWidth="1"/>
    <col min="15357" max="15357" width="8.25" style="52"/>
    <col min="15358" max="15358" width="14.08203125" style="52" customWidth="1"/>
    <col min="15359" max="15359" width="16.5" style="52" customWidth="1"/>
    <col min="15360" max="15370" width="8.25" style="52"/>
    <col min="15371" max="15371" width="8.58203125" style="52" customWidth="1"/>
    <col min="15372" max="15375" width="9.08203125" style="52" customWidth="1"/>
    <col min="15376" max="15376" width="9.75" style="52" customWidth="1"/>
    <col min="15377" max="15377" width="8.58203125" style="52" customWidth="1"/>
    <col min="15378" max="15378" width="14.58203125" style="52" customWidth="1"/>
    <col min="15379" max="15611" width="8.25" style="52"/>
    <col min="15612" max="15612" width="6.75" style="52" customWidth="1"/>
    <col min="15613" max="15613" width="8.25" style="52"/>
    <col min="15614" max="15614" width="14.08203125" style="52" customWidth="1"/>
    <col min="15615" max="15615" width="16.5" style="52" customWidth="1"/>
    <col min="15616" max="15626" width="8.25" style="52"/>
    <col min="15627" max="15627" width="8.58203125" style="52" customWidth="1"/>
    <col min="15628" max="15631" width="9.08203125" style="52" customWidth="1"/>
    <col min="15632" max="15632" width="9.75" style="52" customWidth="1"/>
    <col min="15633" max="15633" width="8.58203125" style="52" customWidth="1"/>
    <col min="15634" max="15634" width="14.58203125" style="52" customWidth="1"/>
    <col min="15635" max="15867" width="8.25" style="52"/>
    <col min="15868" max="15868" width="6.75" style="52" customWidth="1"/>
    <col min="15869" max="15869" width="8.25" style="52"/>
    <col min="15870" max="15870" width="14.08203125" style="52" customWidth="1"/>
    <col min="15871" max="15871" width="16.5" style="52" customWidth="1"/>
    <col min="15872" max="15882" width="8.25" style="52"/>
    <col min="15883" max="15883" width="8.58203125" style="52" customWidth="1"/>
    <col min="15884" max="15887" width="9.08203125" style="52" customWidth="1"/>
    <col min="15888" max="15888" width="9.75" style="52" customWidth="1"/>
    <col min="15889" max="15889" width="8.58203125" style="52" customWidth="1"/>
    <col min="15890" max="15890" width="14.58203125" style="52" customWidth="1"/>
    <col min="15891" max="16123" width="8.25" style="52"/>
    <col min="16124" max="16124" width="6.75" style="52" customWidth="1"/>
    <col min="16125" max="16125" width="8.25" style="52"/>
    <col min="16126" max="16126" width="14.08203125" style="52" customWidth="1"/>
    <col min="16127" max="16127" width="16.5" style="52" customWidth="1"/>
    <col min="16128" max="16138" width="8.25" style="52"/>
    <col min="16139" max="16139" width="8.58203125" style="52" customWidth="1"/>
    <col min="16140" max="16143" width="9.08203125" style="52" customWidth="1"/>
    <col min="16144" max="16144" width="9.75" style="52" customWidth="1"/>
    <col min="16145" max="16145" width="8.58203125" style="52" customWidth="1"/>
    <col min="16146" max="16146" width="14.58203125" style="52" customWidth="1"/>
    <col min="16147" max="16384" width="8.25" style="52"/>
  </cols>
  <sheetData>
    <row r="1" spans="1:98" ht="14.15" customHeight="1" x14ac:dyDescent="0.2">
      <c r="A1" s="259" t="s">
        <v>0</v>
      </c>
      <c r="B1" s="260"/>
      <c r="C1" s="260"/>
      <c r="D1" s="261"/>
      <c r="E1" s="261"/>
      <c r="F1" s="261"/>
      <c r="I1" s="51"/>
      <c r="J1" s="51"/>
    </row>
    <row r="2" spans="1:98" ht="14.15" customHeight="1" x14ac:dyDescent="0.55000000000000004">
      <c r="G2" s="144" t="s">
        <v>115</v>
      </c>
      <c r="H2" s="50" t="s">
        <v>47</v>
      </c>
      <c r="W2" s="53"/>
      <c r="X2" s="53"/>
      <c r="Y2" s="53"/>
      <c r="Z2" s="53"/>
    </row>
    <row r="3" spans="1:98" ht="14.15" customHeight="1" x14ac:dyDescent="0.2">
      <c r="A3" s="262" t="s">
        <v>49</v>
      </c>
      <c r="B3" s="263"/>
      <c r="C3" s="263"/>
      <c r="D3" s="263"/>
      <c r="E3" s="263"/>
      <c r="G3" s="139" t="s">
        <v>48</v>
      </c>
      <c r="H3" s="50" t="s">
        <v>121</v>
      </c>
      <c r="I3" s="55"/>
      <c r="J3" s="55"/>
      <c r="K3" s="55"/>
      <c r="L3" s="55"/>
      <c r="N3" s="49"/>
      <c r="O3" s="56"/>
      <c r="P3" s="56"/>
    </row>
    <row r="4" spans="1:98" ht="14.15" customHeight="1" x14ac:dyDescent="0.55000000000000004">
      <c r="A4" s="263"/>
      <c r="B4" s="263"/>
      <c r="C4" s="263"/>
      <c r="D4" s="263"/>
      <c r="E4" s="263"/>
      <c r="G4" s="54" t="s">
        <v>115</v>
      </c>
      <c r="H4" s="50" t="s">
        <v>120</v>
      </c>
      <c r="M4" s="55"/>
      <c r="N4" s="55"/>
    </row>
    <row r="5" spans="1:98" ht="14.15" customHeight="1" x14ac:dyDescent="0.55000000000000004">
      <c r="A5" s="121"/>
      <c r="B5" s="121"/>
      <c r="C5" s="121"/>
      <c r="D5" s="121"/>
      <c r="E5" s="121"/>
      <c r="G5" s="144" t="s">
        <v>115</v>
      </c>
      <c r="H5" s="146" t="s">
        <v>116</v>
      </c>
      <c r="M5" s="55"/>
      <c r="N5" s="55"/>
    </row>
    <row r="6" spans="1:98" ht="14.15" customHeight="1" x14ac:dyDescent="0.55000000000000004">
      <c r="A6" s="121"/>
      <c r="B6" s="121"/>
      <c r="C6" s="121"/>
      <c r="D6" s="121"/>
      <c r="E6" s="121"/>
      <c r="G6" s="140"/>
      <c r="H6" s="138"/>
      <c r="M6" s="55"/>
      <c r="N6" s="55"/>
    </row>
    <row r="7" spans="1:98" ht="14.15" customHeight="1" thickBot="1" x14ac:dyDescent="0.6">
      <c r="A7" s="121"/>
      <c r="B7" s="121"/>
      <c r="C7" s="121"/>
      <c r="D7" s="121"/>
      <c r="E7" s="121"/>
      <c r="G7" s="140"/>
      <c r="H7" s="138"/>
      <c r="M7" s="55"/>
      <c r="N7" s="55"/>
    </row>
    <row r="8" spans="1:98" ht="14.15" customHeight="1" thickBot="1" x14ac:dyDescent="0.6">
      <c r="B8" s="55"/>
      <c r="C8" s="57"/>
      <c r="G8" s="54"/>
      <c r="H8" s="135" t="s">
        <v>111</v>
      </c>
      <c r="I8" s="136"/>
      <c r="J8" s="136"/>
      <c r="K8" s="137"/>
      <c r="M8" s="60"/>
    </row>
    <row r="9" spans="1:98" ht="14.15" customHeight="1" thickBot="1" x14ac:dyDescent="0.6">
      <c r="C9" s="58"/>
      <c r="D9" s="55"/>
      <c r="E9" s="59"/>
      <c r="H9" s="247" t="s">
        <v>50</v>
      </c>
      <c r="I9" s="248"/>
      <c r="J9" s="251" t="s">
        <v>124</v>
      </c>
      <c r="K9" s="252"/>
      <c r="M9" s="60"/>
      <c r="N9" s="52" t="s">
        <v>125</v>
      </c>
      <c r="Q9" s="52" t="s">
        <v>126</v>
      </c>
    </row>
    <row r="10" spans="1:98" ht="14.15" customHeight="1" thickBot="1" x14ac:dyDescent="0.6">
      <c r="B10" s="57"/>
      <c r="C10" s="255"/>
      <c r="D10" s="255"/>
      <c r="E10" s="59"/>
      <c r="H10" s="249"/>
      <c r="I10" s="250"/>
      <c r="J10" s="253"/>
      <c r="K10" s="254"/>
      <c r="M10" s="60"/>
    </row>
    <row r="11" spans="1:98" ht="14.15" customHeight="1" x14ac:dyDescent="0.55000000000000004">
      <c r="B11" s="57"/>
      <c r="C11" s="150"/>
      <c r="D11" s="150"/>
      <c r="E11" s="59"/>
      <c r="H11" s="264" t="s">
        <v>133</v>
      </c>
      <c r="I11" s="264"/>
      <c r="J11" s="264"/>
      <c r="K11" s="264"/>
      <c r="M11" s="60"/>
    </row>
    <row r="12" spans="1:98" ht="14.15" customHeight="1" x14ac:dyDescent="0.55000000000000004">
      <c r="H12" s="52"/>
      <c r="M12" s="49"/>
      <c r="W12" s="60"/>
      <c r="Z12" s="61"/>
    </row>
    <row r="13" spans="1:98" x14ac:dyDescent="0.55000000000000004">
      <c r="C13" s="256" t="s">
        <v>51</v>
      </c>
      <c r="D13" s="256"/>
      <c r="E13" s="256"/>
      <c r="F13" s="256"/>
      <c r="G13" s="256"/>
      <c r="H13" s="256"/>
      <c r="I13" s="256"/>
      <c r="J13" s="256"/>
      <c r="K13" s="256"/>
      <c r="L13" s="256"/>
      <c r="M13" s="257" t="s">
        <v>52</v>
      </c>
      <c r="N13" s="257"/>
      <c r="O13" s="257"/>
      <c r="P13" s="257"/>
      <c r="Q13" s="257"/>
      <c r="R13" s="257"/>
      <c r="S13" s="257"/>
      <c r="T13" s="257"/>
      <c r="U13" s="257"/>
      <c r="V13" s="257"/>
      <c r="W13" s="258" t="s">
        <v>40</v>
      </c>
      <c r="X13" s="258"/>
      <c r="Y13" s="258"/>
      <c r="Z13" s="258"/>
      <c r="AA13" s="327" t="s">
        <v>143</v>
      </c>
      <c r="AB13" s="327"/>
      <c r="AC13" s="327"/>
    </row>
    <row r="14" spans="1:98" ht="16.5" customHeight="1" x14ac:dyDescent="0.55000000000000004">
      <c r="A14" s="265" t="s">
        <v>53</v>
      </c>
      <c r="B14" s="266" t="s">
        <v>54</v>
      </c>
      <c r="C14" s="267" t="s">
        <v>55</v>
      </c>
      <c r="D14" s="267"/>
      <c r="E14" s="267"/>
      <c r="F14" s="267"/>
      <c r="G14" s="267"/>
      <c r="H14" s="267"/>
      <c r="I14" s="267"/>
      <c r="J14" s="268" t="s">
        <v>56</v>
      </c>
      <c r="K14" s="268"/>
      <c r="L14" s="268"/>
      <c r="M14" s="269"/>
      <c r="N14" s="269"/>
      <c r="O14" s="270" t="s">
        <v>56</v>
      </c>
      <c r="P14" s="270"/>
      <c r="Q14" s="270"/>
      <c r="R14" s="270"/>
      <c r="S14" s="271" t="s">
        <v>57</v>
      </c>
      <c r="T14" s="271"/>
      <c r="U14" s="271"/>
      <c r="V14" s="271"/>
      <c r="W14" s="258"/>
      <c r="X14" s="258"/>
      <c r="Y14" s="258"/>
      <c r="Z14" s="258"/>
      <c r="AA14" s="328" t="s">
        <v>140</v>
      </c>
      <c r="AB14" s="330" t="s">
        <v>141</v>
      </c>
      <c r="AC14" s="330" t="s">
        <v>142</v>
      </c>
    </row>
    <row r="15" spans="1:98" s="49" customFormat="1" ht="15.75" customHeight="1" x14ac:dyDescent="0.55000000000000004">
      <c r="A15" s="265"/>
      <c r="B15" s="266"/>
      <c r="C15" s="272" t="s">
        <v>58</v>
      </c>
      <c r="D15" s="272"/>
      <c r="E15" s="62" t="s">
        <v>59</v>
      </c>
      <c r="F15" s="63" t="s">
        <v>60</v>
      </c>
      <c r="G15" s="62" t="s">
        <v>61</v>
      </c>
      <c r="H15" s="63" t="s">
        <v>62</v>
      </c>
      <c r="I15" s="63" t="s">
        <v>63</v>
      </c>
      <c r="J15" s="64" t="s">
        <v>64</v>
      </c>
      <c r="K15" s="63" t="s">
        <v>83</v>
      </c>
      <c r="L15" s="65" t="s">
        <v>10</v>
      </c>
      <c r="M15" s="63" t="s">
        <v>65</v>
      </c>
      <c r="N15" s="63" t="s">
        <v>66</v>
      </c>
      <c r="O15" s="63" t="s">
        <v>10</v>
      </c>
      <c r="P15" s="62" t="s">
        <v>67</v>
      </c>
      <c r="Q15" s="63" t="s">
        <v>68</v>
      </c>
      <c r="R15" s="66" t="s">
        <v>69</v>
      </c>
      <c r="S15" s="62" t="s">
        <v>65</v>
      </c>
      <c r="T15" s="63" t="s">
        <v>70</v>
      </c>
      <c r="U15" s="63" t="s">
        <v>71</v>
      </c>
      <c r="V15" s="67" t="s">
        <v>72</v>
      </c>
      <c r="W15" s="258"/>
      <c r="X15" s="258"/>
      <c r="Y15" s="258"/>
      <c r="Z15" s="258"/>
      <c r="AA15" s="329"/>
      <c r="AB15" s="331"/>
      <c r="AC15" s="331"/>
    </row>
    <row r="16" spans="1:98" s="68" customFormat="1" ht="14.15" customHeight="1" x14ac:dyDescent="0.55000000000000004">
      <c r="B16" s="278" t="s">
        <v>73</v>
      </c>
      <c r="C16" s="278"/>
      <c r="D16" s="278"/>
      <c r="E16" s="279" t="s">
        <v>78</v>
      </c>
      <c r="F16" s="281" t="s">
        <v>79</v>
      </c>
      <c r="G16" s="69"/>
      <c r="H16" s="70"/>
      <c r="I16" s="71"/>
      <c r="J16" s="72"/>
      <c r="K16" s="115"/>
      <c r="L16" s="106">
        <f>I16*J16</f>
        <v>0</v>
      </c>
      <c r="M16" s="71"/>
      <c r="N16" s="71"/>
      <c r="O16" s="74">
        <f>M16*N16</f>
        <v>0</v>
      </c>
      <c r="P16" s="283"/>
      <c r="Q16" s="278"/>
      <c r="R16" s="275"/>
      <c r="S16" s="69"/>
      <c r="T16" s="70"/>
      <c r="U16" s="75"/>
      <c r="V16" s="75"/>
      <c r="W16" s="276" t="s">
        <v>74</v>
      </c>
      <c r="X16" s="276"/>
      <c r="Y16" s="276"/>
      <c r="Z16" s="276"/>
      <c r="AA16" s="332"/>
      <c r="AB16" s="332"/>
      <c r="AC16" s="334"/>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row>
    <row r="17" spans="1:98" s="68" customFormat="1" ht="14.15" customHeight="1" x14ac:dyDescent="0.55000000000000004">
      <c r="B17" s="278"/>
      <c r="C17" s="278"/>
      <c r="D17" s="278"/>
      <c r="E17" s="280"/>
      <c r="F17" s="282"/>
      <c r="G17" s="69" t="s">
        <v>80</v>
      </c>
      <c r="H17" s="70">
        <v>5</v>
      </c>
      <c r="I17" s="71">
        <v>3</v>
      </c>
      <c r="J17" s="72">
        <v>65</v>
      </c>
      <c r="K17" s="116"/>
      <c r="L17" s="73">
        <f t="shared" ref="L17:L23" si="0">I17*J17</f>
        <v>195</v>
      </c>
      <c r="M17" s="71"/>
      <c r="N17" s="71"/>
      <c r="O17" s="74">
        <f t="shared" ref="O17:O23" si="1">M17*N17</f>
        <v>0</v>
      </c>
      <c r="P17" s="283"/>
      <c r="Q17" s="278"/>
      <c r="R17" s="275"/>
      <c r="S17" s="69"/>
      <c r="T17" s="70"/>
      <c r="U17" s="75"/>
      <c r="V17" s="75"/>
      <c r="W17" s="276"/>
      <c r="X17" s="276"/>
      <c r="Y17" s="276"/>
      <c r="Z17" s="276"/>
      <c r="AA17" s="333"/>
      <c r="AB17" s="333"/>
      <c r="AC17" s="335"/>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row>
    <row r="18" spans="1:98" s="68" customFormat="1" ht="14.15" customHeight="1" x14ac:dyDescent="0.55000000000000004">
      <c r="B18" s="278"/>
      <c r="C18" s="278"/>
      <c r="D18" s="278"/>
      <c r="E18" s="280"/>
      <c r="F18" s="282"/>
      <c r="G18" s="69"/>
      <c r="H18" s="70"/>
      <c r="I18" s="71"/>
      <c r="J18" s="72"/>
      <c r="K18" s="117"/>
      <c r="L18" s="73">
        <f t="shared" si="0"/>
        <v>0</v>
      </c>
      <c r="M18" s="71"/>
      <c r="N18" s="71"/>
      <c r="O18" s="74">
        <f t="shared" si="1"/>
        <v>0</v>
      </c>
      <c r="P18" s="283"/>
      <c r="Q18" s="278"/>
      <c r="R18" s="275"/>
      <c r="S18" s="69"/>
      <c r="T18" s="70"/>
      <c r="U18" s="75"/>
      <c r="V18" s="75"/>
      <c r="W18" s="276"/>
      <c r="X18" s="276"/>
      <c r="Y18" s="276"/>
      <c r="Z18" s="276"/>
      <c r="AA18" s="333"/>
      <c r="AB18" s="333"/>
      <c r="AC18" s="335"/>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row>
    <row r="19" spans="1:98" s="68" customFormat="1" ht="14.15" customHeight="1" x14ac:dyDescent="0.55000000000000004">
      <c r="B19" s="278"/>
      <c r="C19" s="278"/>
      <c r="D19" s="278"/>
      <c r="E19" s="280"/>
      <c r="F19" s="282"/>
      <c r="G19" s="69" t="s">
        <v>81</v>
      </c>
      <c r="H19" s="70">
        <v>5</v>
      </c>
      <c r="I19" s="71">
        <v>3</v>
      </c>
      <c r="J19" s="72">
        <v>65</v>
      </c>
      <c r="K19" s="117"/>
      <c r="L19" s="73">
        <f t="shared" si="0"/>
        <v>195</v>
      </c>
      <c r="M19" s="71"/>
      <c r="N19" s="71"/>
      <c r="O19" s="74">
        <f t="shared" si="1"/>
        <v>0</v>
      </c>
      <c r="P19" s="283"/>
      <c r="Q19" s="278"/>
      <c r="R19" s="275"/>
      <c r="S19" s="69"/>
      <c r="T19" s="70"/>
      <c r="U19" s="75"/>
      <c r="V19" s="75"/>
      <c r="W19" s="276"/>
      <c r="X19" s="276"/>
      <c r="Y19" s="276"/>
      <c r="Z19" s="276"/>
      <c r="AA19" s="333"/>
      <c r="AB19" s="333"/>
      <c r="AC19" s="335"/>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row>
    <row r="20" spans="1:98" s="68" customFormat="1" ht="14.15" customHeight="1" x14ac:dyDescent="0.55000000000000004">
      <c r="B20" s="278"/>
      <c r="C20" s="278"/>
      <c r="D20" s="278"/>
      <c r="E20" s="280"/>
      <c r="F20" s="282"/>
      <c r="G20" s="69"/>
      <c r="H20" s="70"/>
      <c r="I20" s="71"/>
      <c r="J20" s="72"/>
      <c r="K20" s="117"/>
      <c r="L20" s="73">
        <f t="shared" si="0"/>
        <v>0</v>
      </c>
      <c r="M20" s="71"/>
      <c r="N20" s="71"/>
      <c r="O20" s="74">
        <f t="shared" si="1"/>
        <v>0</v>
      </c>
      <c r="P20" s="283"/>
      <c r="Q20" s="278"/>
      <c r="R20" s="275"/>
      <c r="S20" s="69"/>
      <c r="T20" s="70"/>
      <c r="U20" s="75"/>
      <c r="V20" s="75"/>
      <c r="W20" s="276"/>
      <c r="X20" s="276"/>
      <c r="Y20" s="276"/>
      <c r="Z20" s="276"/>
      <c r="AA20" s="333"/>
      <c r="AB20" s="333"/>
      <c r="AC20" s="335"/>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row>
    <row r="21" spans="1:98" s="68" customFormat="1" ht="14.15" customHeight="1" x14ac:dyDescent="0.55000000000000004">
      <c r="B21" s="278"/>
      <c r="C21" s="278"/>
      <c r="D21" s="278"/>
      <c r="E21" s="280"/>
      <c r="F21" s="282"/>
      <c r="G21" s="69" t="s">
        <v>82</v>
      </c>
      <c r="H21" s="70">
        <v>4</v>
      </c>
      <c r="I21" s="71">
        <v>3</v>
      </c>
      <c r="J21" s="72">
        <v>25</v>
      </c>
      <c r="K21" s="117"/>
      <c r="L21" s="73">
        <f t="shared" si="0"/>
        <v>75</v>
      </c>
      <c r="M21" s="71"/>
      <c r="N21" s="71"/>
      <c r="O21" s="74">
        <f t="shared" si="1"/>
        <v>0</v>
      </c>
      <c r="P21" s="283"/>
      <c r="Q21" s="278"/>
      <c r="R21" s="275"/>
      <c r="S21" s="69"/>
      <c r="T21" s="70"/>
      <c r="U21" s="75"/>
      <c r="V21" s="75"/>
      <c r="W21" s="276"/>
      <c r="X21" s="276"/>
      <c r="Y21" s="276"/>
      <c r="Z21" s="276"/>
      <c r="AA21" s="333"/>
      <c r="AB21" s="333"/>
      <c r="AC21" s="335"/>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row>
    <row r="22" spans="1:98" s="68" customFormat="1" ht="14.15" customHeight="1" x14ac:dyDescent="0.55000000000000004">
      <c r="B22" s="278"/>
      <c r="C22" s="278"/>
      <c r="D22" s="278"/>
      <c r="E22" s="280"/>
      <c r="F22" s="282"/>
      <c r="G22" s="69"/>
      <c r="H22" s="70"/>
      <c r="I22" s="71"/>
      <c r="J22" s="72"/>
      <c r="K22" s="117"/>
      <c r="L22" s="73">
        <f t="shared" si="0"/>
        <v>0</v>
      </c>
      <c r="M22" s="71"/>
      <c r="N22" s="71"/>
      <c r="O22" s="74">
        <f t="shared" si="1"/>
        <v>0</v>
      </c>
      <c r="P22" s="283"/>
      <c r="Q22" s="278"/>
      <c r="R22" s="275"/>
      <c r="S22" s="69"/>
      <c r="T22" s="70"/>
      <c r="U22" s="75"/>
      <c r="V22" s="75"/>
      <c r="W22" s="276"/>
      <c r="X22" s="276"/>
      <c r="Y22" s="276"/>
      <c r="Z22" s="276"/>
      <c r="AA22" s="333"/>
      <c r="AB22" s="333"/>
      <c r="AC22" s="335"/>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row>
    <row r="23" spans="1:98" s="68" customFormat="1" ht="14.15" customHeight="1" x14ac:dyDescent="0.55000000000000004">
      <c r="B23" s="278"/>
      <c r="C23" s="278"/>
      <c r="D23" s="278"/>
      <c r="E23" s="280"/>
      <c r="F23" s="282"/>
      <c r="G23" s="69"/>
      <c r="H23" s="70"/>
      <c r="I23" s="71"/>
      <c r="J23" s="72"/>
      <c r="K23" s="117"/>
      <c r="L23" s="73">
        <f t="shared" si="0"/>
        <v>0</v>
      </c>
      <c r="M23" s="71"/>
      <c r="N23" s="71"/>
      <c r="O23" s="74">
        <f t="shared" si="1"/>
        <v>0</v>
      </c>
      <c r="P23" s="283"/>
      <c r="Q23" s="278"/>
      <c r="R23" s="275"/>
      <c r="S23" s="69"/>
      <c r="T23" s="70"/>
      <c r="U23" s="75"/>
      <c r="V23" s="75"/>
      <c r="W23" s="276"/>
      <c r="X23" s="276"/>
      <c r="Y23" s="276"/>
      <c r="Z23" s="276"/>
      <c r="AA23" s="333"/>
      <c r="AB23" s="333"/>
      <c r="AC23" s="335"/>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row>
    <row r="24" spans="1:98" s="68" customFormat="1" ht="14.15" customHeight="1" x14ac:dyDescent="0.55000000000000004">
      <c r="B24" s="278"/>
      <c r="C24" s="278"/>
      <c r="D24" s="278"/>
      <c r="E24" s="280"/>
      <c r="F24" s="282"/>
      <c r="G24" s="76"/>
      <c r="H24" s="77"/>
      <c r="I24" s="78"/>
      <c r="J24" s="79"/>
      <c r="K24" s="118"/>
      <c r="L24" s="80">
        <f>SUM(L16:L23)</f>
        <v>465</v>
      </c>
      <c r="M24" s="78"/>
      <c r="N24" s="78"/>
      <c r="O24" s="81"/>
      <c r="P24" s="283"/>
      <c r="Q24" s="278"/>
      <c r="R24" s="275"/>
      <c r="S24" s="76"/>
      <c r="T24" s="77"/>
      <c r="U24" s="82"/>
      <c r="V24" s="82"/>
      <c r="W24" s="276"/>
      <c r="X24" s="276"/>
      <c r="Y24" s="276"/>
      <c r="Z24" s="276"/>
      <c r="AA24" s="336"/>
      <c r="AB24" s="336"/>
      <c r="AC24" s="337"/>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row>
    <row r="25" spans="1:98" ht="14.15" customHeight="1" x14ac:dyDescent="0.55000000000000004">
      <c r="A25" s="265"/>
      <c r="B25" s="266">
        <v>1</v>
      </c>
      <c r="C25" s="272"/>
      <c r="D25" s="272"/>
      <c r="E25" s="273"/>
      <c r="F25" s="274"/>
      <c r="H25" s="83"/>
      <c r="I25" s="84"/>
      <c r="J25" s="85"/>
      <c r="K25" s="119"/>
      <c r="L25" s="86">
        <f>I25*J25</f>
        <v>0</v>
      </c>
      <c r="M25" s="84"/>
      <c r="N25" s="84"/>
      <c r="O25" s="87">
        <f>M25*N25</f>
        <v>0</v>
      </c>
      <c r="P25" s="277">
        <f>O33</f>
        <v>0</v>
      </c>
      <c r="Q25" s="272"/>
      <c r="R25" s="284"/>
      <c r="S25" s="49"/>
      <c r="T25" s="83"/>
      <c r="U25" s="88"/>
      <c r="V25" s="88"/>
      <c r="W25" s="286"/>
      <c r="X25" s="286"/>
      <c r="Y25" s="286"/>
      <c r="Z25" s="286"/>
      <c r="AA25" s="332"/>
      <c r="AB25" s="332"/>
      <c r="AC25" s="334"/>
    </row>
    <row r="26" spans="1:98" ht="14.15" customHeight="1" x14ac:dyDescent="0.55000000000000004">
      <c r="A26" s="265"/>
      <c r="B26" s="266"/>
      <c r="C26" s="272"/>
      <c r="D26" s="272"/>
      <c r="E26" s="273"/>
      <c r="F26" s="274"/>
      <c r="H26" s="83"/>
      <c r="I26" s="84"/>
      <c r="J26" s="85"/>
      <c r="K26" s="119"/>
      <c r="L26" s="86">
        <f t="shared" ref="L26:L32" si="2">I26*J26</f>
        <v>0</v>
      </c>
      <c r="M26" s="84"/>
      <c r="N26" s="84"/>
      <c r="O26" s="87">
        <f t="shared" ref="O26:O32" si="3">M26*N26</f>
        <v>0</v>
      </c>
      <c r="P26" s="272"/>
      <c r="Q26" s="272"/>
      <c r="R26" s="284"/>
      <c r="S26" s="49"/>
      <c r="T26" s="83"/>
      <c r="U26" s="88"/>
      <c r="V26" s="88"/>
      <c r="W26" s="286"/>
      <c r="X26" s="286"/>
      <c r="Y26" s="286"/>
      <c r="Z26" s="286"/>
      <c r="AA26" s="333"/>
      <c r="AB26" s="333"/>
      <c r="AC26" s="335"/>
    </row>
    <row r="27" spans="1:98" ht="14.15" customHeight="1" x14ac:dyDescent="0.55000000000000004">
      <c r="A27" s="265"/>
      <c r="B27" s="266"/>
      <c r="C27" s="272"/>
      <c r="D27" s="272"/>
      <c r="E27" s="273"/>
      <c r="F27" s="274"/>
      <c r="H27" s="83"/>
      <c r="I27" s="84"/>
      <c r="J27" s="85"/>
      <c r="K27" s="119"/>
      <c r="L27" s="86">
        <f t="shared" si="2"/>
        <v>0</v>
      </c>
      <c r="M27" s="84"/>
      <c r="N27" s="84"/>
      <c r="O27" s="87">
        <f t="shared" si="3"/>
        <v>0</v>
      </c>
      <c r="P27" s="272"/>
      <c r="Q27" s="272"/>
      <c r="R27" s="284"/>
      <c r="S27" s="49"/>
      <c r="T27" s="83"/>
      <c r="U27" s="88"/>
      <c r="V27" s="88"/>
      <c r="W27" s="286"/>
      <c r="X27" s="286"/>
      <c r="Y27" s="286"/>
      <c r="Z27" s="286"/>
      <c r="AA27" s="333"/>
      <c r="AB27" s="333"/>
      <c r="AC27" s="335"/>
    </row>
    <row r="28" spans="1:98" ht="14.15" customHeight="1" x14ac:dyDescent="0.55000000000000004">
      <c r="A28" s="265"/>
      <c r="B28" s="266"/>
      <c r="C28" s="272"/>
      <c r="D28" s="272"/>
      <c r="E28" s="273"/>
      <c r="F28" s="274"/>
      <c r="H28" s="83"/>
      <c r="I28" s="84"/>
      <c r="J28" s="85"/>
      <c r="K28" s="119"/>
      <c r="L28" s="86">
        <f t="shared" si="2"/>
        <v>0</v>
      </c>
      <c r="M28" s="84"/>
      <c r="N28" s="84"/>
      <c r="O28" s="87">
        <f t="shared" si="3"/>
        <v>0</v>
      </c>
      <c r="P28" s="272"/>
      <c r="Q28" s="272"/>
      <c r="R28" s="284"/>
      <c r="S28" s="49"/>
      <c r="T28" s="83"/>
      <c r="U28" s="88"/>
      <c r="V28" s="88"/>
      <c r="W28" s="286"/>
      <c r="X28" s="286"/>
      <c r="Y28" s="286"/>
      <c r="Z28" s="286"/>
      <c r="AA28" s="333"/>
      <c r="AB28" s="333"/>
      <c r="AC28" s="335"/>
    </row>
    <row r="29" spans="1:98" ht="14.15" customHeight="1" x14ac:dyDescent="0.55000000000000004">
      <c r="A29" s="265"/>
      <c r="B29" s="266"/>
      <c r="C29" s="272"/>
      <c r="D29" s="272"/>
      <c r="E29" s="273"/>
      <c r="F29" s="274"/>
      <c r="H29" s="83"/>
      <c r="I29" s="84"/>
      <c r="J29" s="85"/>
      <c r="K29" s="119"/>
      <c r="L29" s="86">
        <f t="shared" si="2"/>
        <v>0</v>
      </c>
      <c r="M29" s="84"/>
      <c r="N29" s="84"/>
      <c r="O29" s="87">
        <f t="shared" si="3"/>
        <v>0</v>
      </c>
      <c r="P29" s="272"/>
      <c r="Q29" s="272"/>
      <c r="R29" s="284"/>
      <c r="S29" s="49"/>
      <c r="T29" s="83"/>
      <c r="U29" s="88"/>
      <c r="V29" s="88"/>
      <c r="W29" s="286"/>
      <c r="X29" s="286"/>
      <c r="Y29" s="286"/>
      <c r="Z29" s="286"/>
      <c r="AA29" s="333"/>
      <c r="AB29" s="333"/>
      <c r="AC29" s="335"/>
    </row>
    <row r="30" spans="1:98" ht="14.15" customHeight="1" x14ac:dyDescent="0.55000000000000004">
      <c r="A30" s="265"/>
      <c r="B30" s="266"/>
      <c r="C30" s="272"/>
      <c r="D30" s="272"/>
      <c r="E30" s="273"/>
      <c r="F30" s="274"/>
      <c r="H30" s="83"/>
      <c r="I30" s="84"/>
      <c r="J30" s="85"/>
      <c r="K30" s="119"/>
      <c r="L30" s="86">
        <f t="shared" si="2"/>
        <v>0</v>
      </c>
      <c r="M30" s="84"/>
      <c r="N30" s="84"/>
      <c r="O30" s="87">
        <f t="shared" si="3"/>
        <v>0</v>
      </c>
      <c r="P30" s="272"/>
      <c r="Q30" s="272"/>
      <c r="R30" s="284"/>
      <c r="S30" s="49"/>
      <c r="T30" s="83"/>
      <c r="U30" s="88"/>
      <c r="V30" s="88"/>
      <c r="W30" s="286"/>
      <c r="X30" s="286"/>
      <c r="Y30" s="286"/>
      <c r="Z30" s="286"/>
      <c r="AA30" s="333"/>
      <c r="AB30" s="333"/>
      <c r="AC30" s="335"/>
    </row>
    <row r="31" spans="1:98" ht="13.5" customHeight="1" x14ac:dyDescent="0.55000000000000004">
      <c r="A31" s="265"/>
      <c r="B31" s="266"/>
      <c r="C31" s="272"/>
      <c r="D31" s="272"/>
      <c r="E31" s="273"/>
      <c r="F31" s="274"/>
      <c r="H31" s="83"/>
      <c r="I31" s="84"/>
      <c r="J31" s="85"/>
      <c r="K31" s="119"/>
      <c r="L31" s="86">
        <f t="shared" si="2"/>
        <v>0</v>
      </c>
      <c r="M31" s="84"/>
      <c r="N31" s="84"/>
      <c r="O31" s="87">
        <f t="shared" si="3"/>
        <v>0</v>
      </c>
      <c r="P31" s="272"/>
      <c r="Q31" s="272"/>
      <c r="R31" s="284"/>
      <c r="S31" s="49"/>
      <c r="T31" s="83"/>
      <c r="U31" s="88"/>
      <c r="V31" s="88"/>
      <c r="W31" s="286"/>
      <c r="X31" s="286"/>
      <c r="Y31" s="286"/>
      <c r="Z31" s="286"/>
      <c r="AA31" s="333"/>
      <c r="AB31" s="333"/>
      <c r="AC31" s="335"/>
    </row>
    <row r="32" spans="1:98" ht="14.15" customHeight="1" x14ac:dyDescent="0.55000000000000004">
      <c r="A32" s="265"/>
      <c r="B32" s="266"/>
      <c r="C32" s="272"/>
      <c r="D32" s="272"/>
      <c r="E32" s="273"/>
      <c r="F32" s="274"/>
      <c r="H32" s="83"/>
      <c r="I32" s="84"/>
      <c r="J32" s="85"/>
      <c r="K32" s="119"/>
      <c r="L32" s="86">
        <f t="shared" si="2"/>
        <v>0</v>
      </c>
      <c r="M32" s="84"/>
      <c r="N32" s="84"/>
      <c r="O32" s="87">
        <f t="shared" si="3"/>
        <v>0</v>
      </c>
      <c r="P32" s="272"/>
      <c r="Q32" s="272"/>
      <c r="R32" s="284"/>
      <c r="S32" s="49"/>
      <c r="T32" s="83"/>
      <c r="U32" s="88"/>
      <c r="V32" s="88"/>
      <c r="W32" s="286"/>
      <c r="X32" s="286"/>
      <c r="Y32" s="286"/>
      <c r="Z32" s="286"/>
      <c r="AA32" s="333"/>
      <c r="AB32" s="333"/>
      <c r="AC32" s="335"/>
    </row>
    <row r="33" spans="1:29" ht="14.15" customHeight="1" x14ac:dyDescent="0.55000000000000004">
      <c r="A33" s="265"/>
      <c r="B33" s="266"/>
      <c r="C33" s="272"/>
      <c r="D33" s="272"/>
      <c r="E33" s="273"/>
      <c r="F33" s="274"/>
      <c r="G33" s="89"/>
      <c r="H33" s="90"/>
      <c r="I33" s="91"/>
      <c r="J33" s="92"/>
      <c r="K33" s="120"/>
      <c r="L33" s="93">
        <f>SUM(L25:L32)</f>
        <v>0</v>
      </c>
      <c r="M33" s="91"/>
      <c r="N33" s="91"/>
      <c r="O33" s="93">
        <f>SUM(O25:O32)</f>
        <v>0</v>
      </c>
      <c r="P33" s="272"/>
      <c r="Q33" s="272"/>
      <c r="R33" s="284"/>
      <c r="S33" s="89"/>
      <c r="T33" s="90"/>
      <c r="U33" s="94"/>
      <c r="V33" s="94"/>
      <c r="W33" s="286"/>
      <c r="X33" s="286"/>
      <c r="Y33" s="286"/>
      <c r="Z33" s="286"/>
      <c r="AA33" s="336"/>
      <c r="AB33" s="336"/>
      <c r="AC33" s="337"/>
    </row>
    <row r="34" spans="1:29" ht="14.15" customHeight="1" x14ac:dyDescent="0.55000000000000004">
      <c r="A34" s="265"/>
      <c r="B34" s="272">
        <v>2</v>
      </c>
      <c r="C34" s="272"/>
      <c r="D34" s="272"/>
      <c r="E34" s="273"/>
      <c r="F34" s="274"/>
      <c r="H34" s="83"/>
      <c r="I34" s="84"/>
      <c r="J34" s="85"/>
      <c r="K34" s="119"/>
      <c r="L34" s="86">
        <f>I34*J34</f>
        <v>0</v>
      </c>
      <c r="M34" s="84"/>
      <c r="N34" s="84"/>
      <c r="O34" s="87">
        <f>M34*N34</f>
        <v>0</v>
      </c>
      <c r="P34" s="277">
        <f>O42</f>
        <v>0</v>
      </c>
      <c r="Q34" s="272"/>
      <c r="R34" s="284"/>
      <c r="S34" s="49"/>
      <c r="T34" s="83"/>
      <c r="U34" s="88"/>
      <c r="V34" s="88"/>
      <c r="W34" s="285"/>
      <c r="X34" s="285"/>
      <c r="Y34" s="285"/>
      <c r="Z34" s="285"/>
      <c r="AA34" s="332"/>
      <c r="AB34" s="332"/>
      <c r="AC34" s="334"/>
    </row>
    <row r="35" spans="1:29" ht="14.15" customHeight="1" x14ac:dyDescent="0.55000000000000004">
      <c r="A35" s="265"/>
      <c r="B35" s="272"/>
      <c r="C35" s="272"/>
      <c r="D35" s="272"/>
      <c r="E35" s="273"/>
      <c r="F35" s="274"/>
      <c r="H35" s="83"/>
      <c r="I35" s="84"/>
      <c r="J35" s="85"/>
      <c r="K35" s="119"/>
      <c r="L35" s="86">
        <f t="shared" ref="L35:L41" si="4">I35*J35</f>
        <v>0</v>
      </c>
      <c r="M35" s="84"/>
      <c r="N35" s="84"/>
      <c r="O35" s="87">
        <f t="shared" ref="O35:O41" si="5">M35*N35</f>
        <v>0</v>
      </c>
      <c r="P35" s="272"/>
      <c r="Q35" s="272"/>
      <c r="R35" s="284"/>
      <c r="S35" s="49"/>
      <c r="T35" s="83"/>
      <c r="U35" s="88"/>
      <c r="V35" s="88"/>
      <c r="W35" s="285"/>
      <c r="X35" s="285"/>
      <c r="Y35" s="285"/>
      <c r="Z35" s="285"/>
      <c r="AA35" s="333"/>
      <c r="AB35" s="333"/>
      <c r="AC35" s="335"/>
    </row>
    <row r="36" spans="1:29" ht="14.15" customHeight="1" x14ac:dyDescent="0.55000000000000004">
      <c r="A36" s="265"/>
      <c r="B36" s="272"/>
      <c r="C36" s="272"/>
      <c r="D36" s="272"/>
      <c r="E36" s="273"/>
      <c r="F36" s="274"/>
      <c r="H36" s="83"/>
      <c r="I36" s="84"/>
      <c r="J36" s="85"/>
      <c r="K36" s="119"/>
      <c r="L36" s="86">
        <f t="shared" si="4"/>
        <v>0</v>
      </c>
      <c r="M36" s="84"/>
      <c r="N36" s="84"/>
      <c r="O36" s="87">
        <f t="shared" si="5"/>
        <v>0</v>
      </c>
      <c r="P36" s="272"/>
      <c r="Q36" s="272"/>
      <c r="R36" s="284"/>
      <c r="S36" s="49"/>
      <c r="T36" s="83"/>
      <c r="U36" s="88"/>
      <c r="V36" s="88"/>
      <c r="W36" s="285"/>
      <c r="X36" s="285"/>
      <c r="Y36" s="285"/>
      <c r="Z36" s="285"/>
      <c r="AA36" s="333"/>
      <c r="AB36" s="333"/>
      <c r="AC36" s="335"/>
    </row>
    <row r="37" spans="1:29" ht="14.15" customHeight="1" x14ac:dyDescent="0.55000000000000004">
      <c r="A37" s="265"/>
      <c r="B37" s="272"/>
      <c r="C37" s="272"/>
      <c r="D37" s="272"/>
      <c r="E37" s="273"/>
      <c r="F37" s="274"/>
      <c r="H37" s="83"/>
      <c r="I37" s="84"/>
      <c r="J37" s="85"/>
      <c r="K37" s="119"/>
      <c r="L37" s="86">
        <f t="shared" si="4"/>
        <v>0</v>
      </c>
      <c r="M37" s="84"/>
      <c r="N37" s="84"/>
      <c r="O37" s="87">
        <f t="shared" si="5"/>
        <v>0</v>
      </c>
      <c r="P37" s="272"/>
      <c r="Q37" s="272"/>
      <c r="R37" s="284"/>
      <c r="S37" s="49"/>
      <c r="T37" s="83"/>
      <c r="U37" s="88"/>
      <c r="V37" s="88"/>
      <c r="W37" s="285"/>
      <c r="X37" s="285"/>
      <c r="Y37" s="285"/>
      <c r="Z37" s="285"/>
      <c r="AA37" s="333"/>
      <c r="AB37" s="333"/>
      <c r="AC37" s="335"/>
    </row>
    <row r="38" spans="1:29" ht="14.15" customHeight="1" x14ac:dyDescent="0.55000000000000004">
      <c r="A38" s="265"/>
      <c r="B38" s="272"/>
      <c r="C38" s="272"/>
      <c r="D38" s="272"/>
      <c r="E38" s="273"/>
      <c r="F38" s="274"/>
      <c r="H38" s="83"/>
      <c r="I38" s="84"/>
      <c r="J38" s="85"/>
      <c r="K38" s="119"/>
      <c r="L38" s="86">
        <f t="shared" si="4"/>
        <v>0</v>
      </c>
      <c r="M38" s="84"/>
      <c r="N38" s="84"/>
      <c r="O38" s="87">
        <f t="shared" si="5"/>
        <v>0</v>
      </c>
      <c r="P38" s="272"/>
      <c r="Q38" s="272"/>
      <c r="R38" s="284"/>
      <c r="S38" s="49"/>
      <c r="T38" s="83"/>
      <c r="U38" s="88"/>
      <c r="V38" s="88"/>
      <c r="W38" s="285"/>
      <c r="X38" s="285"/>
      <c r="Y38" s="285"/>
      <c r="Z38" s="285"/>
      <c r="AA38" s="333"/>
      <c r="AB38" s="333"/>
      <c r="AC38" s="335"/>
    </row>
    <row r="39" spans="1:29" ht="14.15" customHeight="1" x14ac:dyDescent="0.55000000000000004">
      <c r="A39" s="265"/>
      <c r="B39" s="272"/>
      <c r="C39" s="272"/>
      <c r="D39" s="272"/>
      <c r="E39" s="273"/>
      <c r="F39" s="274"/>
      <c r="H39" s="83"/>
      <c r="I39" s="84"/>
      <c r="J39" s="85"/>
      <c r="K39" s="119"/>
      <c r="L39" s="86">
        <f t="shared" si="4"/>
        <v>0</v>
      </c>
      <c r="M39" s="84"/>
      <c r="N39" s="84"/>
      <c r="O39" s="87">
        <f t="shared" si="5"/>
        <v>0</v>
      </c>
      <c r="P39" s="272"/>
      <c r="Q39" s="272"/>
      <c r="R39" s="284"/>
      <c r="S39" s="49"/>
      <c r="T39" s="83"/>
      <c r="U39" s="88"/>
      <c r="V39" s="88"/>
      <c r="W39" s="285"/>
      <c r="X39" s="285"/>
      <c r="Y39" s="285"/>
      <c r="Z39" s="285"/>
      <c r="AA39" s="333"/>
      <c r="AB39" s="333"/>
      <c r="AC39" s="335"/>
    </row>
    <row r="40" spans="1:29" ht="14.15" customHeight="1" x14ac:dyDescent="0.55000000000000004">
      <c r="A40" s="265"/>
      <c r="B40" s="272"/>
      <c r="C40" s="272"/>
      <c r="D40" s="272"/>
      <c r="E40" s="273"/>
      <c r="F40" s="274"/>
      <c r="H40" s="83"/>
      <c r="I40" s="84"/>
      <c r="J40" s="85"/>
      <c r="K40" s="119"/>
      <c r="L40" s="86">
        <f t="shared" si="4"/>
        <v>0</v>
      </c>
      <c r="M40" s="84"/>
      <c r="N40" s="84"/>
      <c r="O40" s="87">
        <f t="shared" si="5"/>
        <v>0</v>
      </c>
      <c r="P40" s="272"/>
      <c r="Q40" s="272"/>
      <c r="R40" s="284"/>
      <c r="S40" s="49"/>
      <c r="T40" s="83"/>
      <c r="U40" s="88"/>
      <c r="V40" s="88"/>
      <c r="W40" s="285"/>
      <c r="X40" s="285"/>
      <c r="Y40" s="285"/>
      <c r="Z40" s="285"/>
      <c r="AA40" s="333"/>
      <c r="AB40" s="333"/>
      <c r="AC40" s="335"/>
    </row>
    <row r="41" spans="1:29" ht="14.15" customHeight="1" x14ac:dyDescent="0.55000000000000004">
      <c r="A41" s="265"/>
      <c r="B41" s="272"/>
      <c r="C41" s="272"/>
      <c r="D41" s="272"/>
      <c r="E41" s="273"/>
      <c r="F41" s="274"/>
      <c r="H41" s="83"/>
      <c r="I41" s="84"/>
      <c r="J41" s="85"/>
      <c r="K41" s="119"/>
      <c r="L41" s="86">
        <f t="shared" si="4"/>
        <v>0</v>
      </c>
      <c r="M41" s="84"/>
      <c r="N41" s="84"/>
      <c r="O41" s="87">
        <f t="shared" si="5"/>
        <v>0</v>
      </c>
      <c r="P41" s="272"/>
      <c r="Q41" s="272"/>
      <c r="R41" s="284"/>
      <c r="S41" s="49"/>
      <c r="T41" s="83"/>
      <c r="U41" s="88"/>
      <c r="V41" s="88"/>
      <c r="W41" s="285"/>
      <c r="X41" s="285"/>
      <c r="Y41" s="285"/>
      <c r="Z41" s="285"/>
      <c r="AA41" s="333"/>
      <c r="AB41" s="333"/>
      <c r="AC41" s="335"/>
    </row>
    <row r="42" spans="1:29" ht="14.15" customHeight="1" x14ac:dyDescent="0.55000000000000004">
      <c r="A42" s="265"/>
      <c r="B42" s="272"/>
      <c r="C42" s="272"/>
      <c r="D42" s="272"/>
      <c r="E42" s="273"/>
      <c r="F42" s="274"/>
      <c r="G42" s="89"/>
      <c r="H42" s="90"/>
      <c r="I42" s="91"/>
      <c r="J42" s="92"/>
      <c r="K42" s="120"/>
      <c r="L42" s="93">
        <f>SUM(L34:L41)</f>
        <v>0</v>
      </c>
      <c r="M42" s="91"/>
      <c r="N42" s="91"/>
      <c r="O42" s="93">
        <f>SUM(O34:O41)</f>
        <v>0</v>
      </c>
      <c r="P42" s="272"/>
      <c r="Q42" s="272"/>
      <c r="R42" s="284"/>
      <c r="S42" s="89"/>
      <c r="T42" s="90"/>
      <c r="U42" s="94"/>
      <c r="V42" s="94"/>
      <c r="W42" s="285"/>
      <c r="X42" s="285"/>
      <c r="Y42" s="285"/>
      <c r="Z42" s="285"/>
      <c r="AA42" s="336"/>
      <c r="AB42" s="336"/>
      <c r="AC42" s="337"/>
    </row>
    <row r="43" spans="1:29" ht="14.15" customHeight="1" x14ac:dyDescent="0.55000000000000004">
      <c r="A43" s="265"/>
      <c r="B43" s="272">
        <v>3</v>
      </c>
      <c r="C43" s="272"/>
      <c r="D43" s="272"/>
      <c r="E43" s="273"/>
      <c r="F43" s="274"/>
      <c r="H43" s="83"/>
      <c r="I43" s="84"/>
      <c r="J43" s="85"/>
      <c r="K43" s="119"/>
      <c r="L43" s="86">
        <f>I43*J43</f>
        <v>0</v>
      </c>
      <c r="M43" s="84"/>
      <c r="N43" s="84"/>
      <c r="O43" s="87">
        <f t="shared" ref="O43:O59" si="6">M43*N43</f>
        <v>0</v>
      </c>
      <c r="P43" s="277">
        <f>O51</f>
        <v>0</v>
      </c>
      <c r="Q43" s="272"/>
      <c r="R43" s="284"/>
      <c r="S43" s="49"/>
      <c r="T43" s="83"/>
      <c r="U43" s="88"/>
      <c r="V43" s="88"/>
      <c r="W43" s="285"/>
      <c r="X43" s="285"/>
      <c r="Y43" s="285"/>
      <c r="Z43" s="285"/>
      <c r="AA43" s="332"/>
      <c r="AB43" s="332"/>
      <c r="AC43" s="334"/>
    </row>
    <row r="44" spans="1:29" ht="14.15" customHeight="1" x14ac:dyDescent="0.55000000000000004">
      <c r="A44" s="265"/>
      <c r="B44" s="272"/>
      <c r="C44" s="272"/>
      <c r="D44" s="272"/>
      <c r="E44" s="273"/>
      <c r="F44" s="274"/>
      <c r="H44" s="83"/>
      <c r="I44" s="84"/>
      <c r="J44" s="85"/>
      <c r="K44" s="119"/>
      <c r="L44" s="86">
        <f t="shared" ref="L44:L50" si="7">I44*J44</f>
        <v>0</v>
      </c>
      <c r="M44" s="84"/>
      <c r="N44" s="84"/>
      <c r="O44" s="87">
        <f t="shared" si="6"/>
        <v>0</v>
      </c>
      <c r="P44" s="272"/>
      <c r="Q44" s="272"/>
      <c r="R44" s="284"/>
      <c r="S44" s="49"/>
      <c r="T44" s="83"/>
      <c r="U44" s="88"/>
      <c r="V44" s="88"/>
      <c r="W44" s="285"/>
      <c r="X44" s="285"/>
      <c r="Y44" s="285"/>
      <c r="Z44" s="285"/>
      <c r="AA44" s="333"/>
      <c r="AB44" s="333"/>
      <c r="AC44" s="335"/>
    </row>
    <row r="45" spans="1:29" ht="14.15" customHeight="1" x14ac:dyDescent="0.55000000000000004">
      <c r="A45" s="265"/>
      <c r="B45" s="272"/>
      <c r="C45" s="272"/>
      <c r="D45" s="272"/>
      <c r="E45" s="273"/>
      <c r="F45" s="274"/>
      <c r="H45" s="83"/>
      <c r="I45" s="84"/>
      <c r="J45" s="85"/>
      <c r="K45" s="119"/>
      <c r="L45" s="86">
        <f t="shared" si="7"/>
        <v>0</v>
      </c>
      <c r="M45" s="84"/>
      <c r="N45" s="84"/>
      <c r="O45" s="87">
        <f t="shared" si="6"/>
        <v>0</v>
      </c>
      <c r="P45" s="272"/>
      <c r="Q45" s="272"/>
      <c r="R45" s="284"/>
      <c r="S45" s="49"/>
      <c r="T45" s="83"/>
      <c r="U45" s="88"/>
      <c r="V45" s="88"/>
      <c r="W45" s="285"/>
      <c r="X45" s="285"/>
      <c r="Y45" s="285"/>
      <c r="Z45" s="285"/>
      <c r="AA45" s="333"/>
      <c r="AB45" s="333"/>
      <c r="AC45" s="335"/>
    </row>
    <row r="46" spans="1:29" ht="14.15" customHeight="1" x14ac:dyDescent="0.55000000000000004">
      <c r="A46" s="265"/>
      <c r="B46" s="272"/>
      <c r="C46" s="272"/>
      <c r="D46" s="272"/>
      <c r="E46" s="273"/>
      <c r="F46" s="274"/>
      <c r="H46" s="83"/>
      <c r="I46" s="84"/>
      <c r="J46" s="85"/>
      <c r="K46" s="119"/>
      <c r="L46" s="86">
        <f t="shared" si="7"/>
        <v>0</v>
      </c>
      <c r="M46" s="84"/>
      <c r="N46" s="84"/>
      <c r="O46" s="87">
        <f t="shared" si="6"/>
        <v>0</v>
      </c>
      <c r="P46" s="272"/>
      <c r="Q46" s="272"/>
      <c r="R46" s="284"/>
      <c r="S46" s="49"/>
      <c r="T46" s="83"/>
      <c r="U46" s="88"/>
      <c r="V46" s="88"/>
      <c r="W46" s="285"/>
      <c r="X46" s="285"/>
      <c r="Y46" s="285"/>
      <c r="Z46" s="285"/>
      <c r="AA46" s="333"/>
      <c r="AB46" s="333"/>
      <c r="AC46" s="335"/>
    </row>
    <row r="47" spans="1:29" ht="14.15" customHeight="1" x14ac:dyDescent="0.55000000000000004">
      <c r="A47" s="265"/>
      <c r="B47" s="272"/>
      <c r="C47" s="272"/>
      <c r="D47" s="272"/>
      <c r="E47" s="273"/>
      <c r="F47" s="274"/>
      <c r="H47" s="83"/>
      <c r="I47" s="84"/>
      <c r="J47" s="85"/>
      <c r="K47" s="119"/>
      <c r="L47" s="86">
        <f t="shared" si="7"/>
        <v>0</v>
      </c>
      <c r="M47" s="84"/>
      <c r="N47" s="84"/>
      <c r="O47" s="87">
        <f t="shared" si="6"/>
        <v>0</v>
      </c>
      <c r="P47" s="272"/>
      <c r="Q47" s="272"/>
      <c r="R47" s="284"/>
      <c r="S47" s="49"/>
      <c r="T47" s="83"/>
      <c r="U47" s="88"/>
      <c r="V47" s="88"/>
      <c r="W47" s="285"/>
      <c r="X47" s="285"/>
      <c r="Y47" s="285"/>
      <c r="Z47" s="285"/>
      <c r="AA47" s="333"/>
      <c r="AB47" s="333"/>
      <c r="AC47" s="335"/>
    </row>
    <row r="48" spans="1:29" ht="14.15" customHeight="1" x14ac:dyDescent="0.55000000000000004">
      <c r="A48" s="265"/>
      <c r="B48" s="272"/>
      <c r="C48" s="272"/>
      <c r="D48" s="272"/>
      <c r="E48" s="273"/>
      <c r="F48" s="274"/>
      <c r="H48" s="83"/>
      <c r="I48" s="84"/>
      <c r="J48" s="85"/>
      <c r="K48" s="119"/>
      <c r="L48" s="86">
        <f t="shared" si="7"/>
        <v>0</v>
      </c>
      <c r="M48" s="84"/>
      <c r="N48" s="84"/>
      <c r="O48" s="87">
        <f t="shared" si="6"/>
        <v>0</v>
      </c>
      <c r="P48" s="272"/>
      <c r="Q48" s="272"/>
      <c r="R48" s="284"/>
      <c r="S48" s="49"/>
      <c r="T48" s="83"/>
      <c r="U48" s="88"/>
      <c r="V48" s="88"/>
      <c r="W48" s="285"/>
      <c r="X48" s="285"/>
      <c r="Y48" s="285"/>
      <c r="Z48" s="285"/>
      <c r="AA48" s="333"/>
      <c r="AB48" s="333"/>
      <c r="AC48" s="335"/>
    </row>
    <row r="49" spans="1:29" ht="14.15" customHeight="1" x14ac:dyDescent="0.55000000000000004">
      <c r="A49" s="265"/>
      <c r="B49" s="272"/>
      <c r="C49" s="272"/>
      <c r="D49" s="272"/>
      <c r="E49" s="273"/>
      <c r="F49" s="274"/>
      <c r="H49" s="83"/>
      <c r="I49" s="84"/>
      <c r="J49" s="85"/>
      <c r="K49" s="119"/>
      <c r="L49" s="86">
        <f t="shared" si="7"/>
        <v>0</v>
      </c>
      <c r="M49" s="84"/>
      <c r="N49" s="84"/>
      <c r="O49" s="87">
        <f t="shared" si="6"/>
        <v>0</v>
      </c>
      <c r="P49" s="272"/>
      <c r="Q49" s="272"/>
      <c r="R49" s="284"/>
      <c r="S49" s="49"/>
      <c r="T49" s="83"/>
      <c r="U49" s="88"/>
      <c r="V49" s="88"/>
      <c r="W49" s="285"/>
      <c r="X49" s="285"/>
      <c r="Y49" s="285"/>
      <c r="Z49" s="285"/>
      <c r="AA49" s="333"/>
      <c r="AB49" s="333"/>
      <c r="AC49" s="335"/>
    </row>
    <row r="50" spans="1:29" ht="14.15" customHeight="1" x14ac:dyDescent="0.55000000000000004">
      <c r="A50" s="265"/>
      <c r="B50" s="272"/>
      <c r="C50" s="272"/>
      <c r="D50" s="272"/>
      <c r="E50" s="273"/>
      <c r="F50" s="274"/>
      <c r="H50" s="83"/>
      <c r="I50" s="84"/>
      <c r="J50" s="85"/>
      <c r="K50" s="119"/>
      <c r="L50" s="86">
        <f t="shared" si="7"/>
        <v>0</v>
      </c>
      <c r="M50" s="84"/>
      <c r="N50" s="84"/>
      <c r="O50" s="87">
        <f t="shared" si="6"/>
        <v>0</v>
      </c>
      <c r="P50" s="272"/>
      <c r="Q50" s="272"/>
      <c r="R50" s="284"/>
      <c r="S50" s="49"/>
      <c r="T50" s="83"/>
      <c r="U50" s="88"/>
      <c r="V50" s="88"/>
      <c r="W50" s="285"/>
      <c r="X50" s="285"/>
      <c r="Y50" s="285"/>
      <c r="Z50" s="285"/>
      <c r="AA50" s="333"/>
      <c r="AB50" s="333"/>
      <c r="AC50" s="335"/>
    </row>
    <row r="51" spans="1:29" ht="14.15" customHeight="1" x14ac:dyDescent="0.55000000000000004">
      <c r="A51" s="265"/>
      <c r="B51" s="272"/>
      <c r="C51" s="272"/>
      <c r="D51" s="272"/>
      <c r="E51" s="273"/>
      <c r="F51" s="274"/>
      <c r="G51" s="89"/>
      <c r="H51" s="90"/>
      <c r="I51" s="91"/>
      <c r="J51" s="92"/>
      <c r="K51" s="120"/>
      <c r="L51" s="93">
        <f>SUM(L43:L50)</f>
        <v>0</v>
      </c>
      <c r="M51" s="91"/>
      <c r="N51" s="91"/>
      <c r="O51" s="93">
        <f>SUM(O43:O50)</f>
        <v>0</v>
      </c>
      <c r="P51" s="272"/>
      <c r="Q51" s="272"/>
      <c r="R51" s="284"/>
      <c r="S51" s="89"/>
      <c r="T51" s="90"/>
      <c r="U51" s="94"/>
      <c r="V51" s="94"/>
      <c r="W51" s="285"/>
      <c r="X51" s="285"/>
      <c r="Y51" s="285"/>
      <c r="Z51" s="285"/>
      <c r="AA51" s="336"/>
      <c r="AB51" s="336"/>
      <c r="AC51" s="337"/>
    </row>
    <row r="52" spans="1:29" ht="14.15" customHeight="1" x14ac:dyDescent="0.55000000000000004">
      <c r="A52" s="265"/>
      <c r="B52" s="272">
        <v>4</v>
      </c>
      <c r="C52" s="272"/>
      <c r="D52" s="272"/>
      <c r="E52" s="273"/>
      <c r="F52" s="274"/>
      <c r="H52" s="83"/>
      <c r="I52" s="84"/>
      <c r="J52" s="85"/>
      <c r="K52" s="119"/>
      <c r="L52" s="86">
        <f>I52*J52</f>
        <v>0</v>
      </c>
      <c r="M52" s="84"/>
      <c r="N52" s="84"/>
      <c r="O52" s="87">
        <f>M52*N52</f>
        <v>0</v>
      </c>
      <c r="P52" s="277">
        <f>O60</f>
        <v>0</v>
      </c>
      <c r="Q52" s="272"/>
      <c r="R52" s="284"/>
      <c r="S52" s="49"/>
      <c r="T52" s="83"/>
      <c r="U52" s="88"/>
      <c r="V52" s="88"/>
      <c r="W52" s="285"/>
      <c r="X52" s="285"/>
      <c r="Y52" s="285"/>
      <c r="Z52" s="285"/>
      <c r="AA52" s="332"/>
      <c r="AB52" s="332"/>
      <c r="AC52" s="334"/>
    </row>
    <row r="53" spans="1:29" ht="14.15" customHeight="1" x14ac:dyDescent="0.55000000000000004">
      <c r="A53" s="265"/>
      <c r="B53" s="272"/>
      <c r="C53" s="272"/>
      <c r="D53" s="272"/>
      <c r="E53" s="273"/>
      <c r="F53" s="274"/>
      <c r="H53" s="83"/>
      <c r="I53" s="84"/>
      <c r="J53" s="85"/>
      <c r="K53" s="119"/>
      <c r="L53" s="86">
        <f t="shared" ref="L53:L59" si="8">I53*J53</f>
        <v>0</v>
      </c>
      <c r="M53" s="84"/>
      <c r="N53" s="84"/>
      <c r="O53" s="87">
        <f t="shared" si="6"/>
        <v>0</v>
      </c>
      <c r="P53" s="272"/>
      <c r="Q53" s="272"/>
      <c r="R53" s="284"/>
      <c r="S53" s="49"/>
      <c r="T53" s="83"/>
      <c r="U53" s="88"/>
      <c r="V53" s="88"/>
      <c r="W53" s="285"/>
      <c r="X53" s="285"/>
      <c r="Y53" s="285"/>
      <c r="Z53" s="285"/>
      <c r="AA53" s="333"/>
      <c r="AB53" s="333"/>
      <c r="AC53" s="335"/>
    </row>
    <row r="54" spans="1:29" ht="14.15" customHeight="1" x14ac:dyDescent="0.55000000000000004">
      <c r="A54" s="265"/>
      <c r="B54" s="272"/>
      <c r="C54" s="272"/>
      <c r="D54" s="272"/>
      <c r="E54" s="273"/>
      <c r="F54" s="274"/>
      <c r="H54" s="83"/>
      <c r="I54" s="84"/>
      <c r="J54" s="85"/>
      <c r="K54" s="119"/>
      <c r="L54" s="86">
        <f t="shared" si="8"/>
        <v>0</v>
      </c>
      <c r="M54" s="84"/>
      <c r="N54" s="84"/>
      <c r="O54" s="87">
        <f t="shared" si="6"/>
        <v>0</v>
      </c>
      <c r="P54" s="272"/>
      <c r="Q54" s="272"/>
      <c r="R54" s="284"/>
      <c r="S54" s="49"/>
      <c r="T54" s="83"/>
      <c r="U54" s="88"/>
      <c r="V54" s="88"/>
      <c r="W54" s="285"/>
      <c r="X54" s="285"/>
      <c r="Y54" s="285"/>
      <c r="Z54" s="285"/>
      <c r="AA54" s="333"/>
      <c r="AB54" s="333"/>
      <c r="AC54" s="335"/>
    </row>
    <row r="55" spans="1:29" ht="14.15" customHeight="1" x14ac:dyDescent="0.55000000000000004">
      <c r="A55" s="265"/>
      <c r="B55" s="272"/>
      <c r="C55" s="272"/>
      <c r="D55" s="272"/>
      <c r="E55" s="273"/>
      <c r="F55" s="274"/>
      <c r="H55" s="83"/>
      <c r="I55" s="84"/>
      <c r="J55" s="85"/>
      <c r="K55" s="119"/>
      <c r="L55" s="86">
        <f t="shared" si="8"/>
        <v>0</v>
      </c>
      <c r="M55" s="84"/>
      <c r="N55" s="84"/>
      <c r="O55" s="87">
        <f t="shared" si="6"/>
        <v>0</v>
      </c>
      <c r="P55" s="272"/>
      <c r="Q55" s="272"/>
      <c r="R55" s="284"/>
      <c r="S55" s="49"/>
      <c r="T55" s="83"/>
      <c r="U55" s="88"/>
      <c r="V55" s="88"/>
      <c r="W55" s="285"/>
      <c r="X55" s="285"/>
      <c r="Y55" s="285"/>
      <c r="Z55" s="285"/>
      <c r="AA55" s="333"/>
      <c r="AB55" s="333"/>
      <c r="AC55" s="335"/>
    </row>
    <row r="56" spans="1:29" ht="14.15" customHeight="1" x14ac:dyDescent="0.55000000000000004">
      <c r="A56" s="265"/>
      <c r="B56" s="272"/>
      <c r="C56" s="272"/>
      <c r="D56" s="272"/>
      <c r="E56" s="273"/>
      <c r="F56" s="274"/>
      <c r="H56" s="83"/>
      <c r="I56" s="84"/>
      <c r="J56" s="85"/>
      <c r="K56" s="119"/>
      <c r="L56" s="86">
        <f t="shared" si="8"/>
        <v>0</v>
      </c>
      <c r="M56" s="84"/>
      <c r="N56" s="84"/>
      <c r="O56" s="87">
        <f t="shared" si="6"/>
        <v>0</v>
      </c>
      <c r="P56" s="272"/>
      <c r="Q56" s="272"/>
      <c r="R56" s="284"/>
      <c r="S56" s="49"/>
      <c r="T56" s="83"/>
      <c r="U56" s="88"/>
      <c r="V56" s="88"/>
      <c r="W56" s="285"/>
      <c r="X56" s="285"/>
      <c r="Y56" s="285"/>
      <c r="Z56" s="285"/>
      <c r="AA56" s="333"/>
      <c r="AB56" s="333"/>
      <c r="AC56" s="335"/>
    </row>
    <row r="57" spans="1:29" ht="14.15" customHeight="1" x14ac:dyDescent="0.55000000000000004">
      <c r="A57" s="265"/>
      <c r="B57" s="272"/>
      <c r="C57" s="272"/>
      <c r="D57" s="272"/>
      <c r="E57" s="273"/>
      <c r="F57" s="274"/>
      <c r="H57" s="83"/>
      <c r="I57" s="84"/>
      <c r="J57" s="85"/>
      <c r="K57" s="119"/>
      <c r="L57" s="86">
        <f t="shared" si="8"/>
        <v>0</v>
      </c>
      <c r="M57" s="84"/>
      <c r="N57" s="84"/>
      <c r="O57" s="87">
        <f t="shared" si="6"/>
        <v>0</v>
      </c>
      <c r="P57" s="272"/>
      <c r="Q57" s="272"/>
      <c r="R57" s="284"/>
      <c r="S57" s="49"/>
      <c r="T57" s="83"/>
      <c r="U57" s="88"/>
      <c r="V57" s="88"/>
      <c r="W57" s="285"/>
      <c r="X57" s="285"/>
      <c r="Y57" s="285"/>
      <c r="Z57" s="285"/>
      <c r="AA57" s="333"/>
      <c r="AB57" s="333"/>
      <c r="AC57" s="335"/>
    </row>
    <row r="58" spans="1:29" ht="14.15" customHeight="1" x14ac:dyDescent="0.55000000000000004">
      <c r="A58" s="265"/>
      <c r="B58" s="272"/>
      <c r="C58" s="272"/>
      <c r="D58" s="272"/>
      <c r="E58" s="273"/>
      <c r="F58" s="274"/>
      <c r="H58" s="83"/>
      <c r="I58" s="84"/>
      <c r="J58" s="85"/>
      <c r="K58" s="119"/>
      <c r="L58" s="86">
        <f t="shared" si="8"/>
        <v>0</v>
      </c>
      <c r="M58" s="84"/>
      <c r="N58" s="84"/>
      <c r="O58" s="87">
        <f t="shared" si="6"/>
        <v>0</v>
      </c>
      <c r="P58" s="272"/>
      <c r="Q58" s="272"/>
      <c r="R58" s="284"/>
      <c r="S58" s="49"/>
      <c r="T58" s="83"/>
      <c r="U58" s="88"/>
      <c r="V58" s="88"/>
      <c r="W58" s="285"/>
      <c r="X58" s="285"/>
      <c r="Y58" s="285"/>
      <c r="Z58" s="285"/>
      <c r="AA58" s="333"/>
      <c r="AB58" s="333"/>
      <c r="AC58" s="335"/>
    </row>
    <row r="59" spans="1:29" ht="14.15" customHeight="1" x14ac:dyDescent="0.55000000000000004">
      <c r="A59" s="265"/>
      <c r="B59" s="272"/>
      <c r="C59" s="272"/>
      <c r="D59" s="272"/>
      <c r="E59" s="273"/>
      <c r="F59" s="274"/>
      <c r="H59" s="83"/>
      <c r="I59" s="84"/>
      <c r="J59" s="85"/>
      <c r="K59" s="119"/>
      <c r="L59" s="86">
        <f t="shared" si="8"/>
        <v>0</v>
      </c>
      <c r="M59" s="84"/>
      <c r="N59" s="84"/>
      <c r="O59" s="87">
        <f t="shared" si="6"/>
        <v>0</v>
      </c>
      <c r="P59" s="272"/>
      <c r="Q59" s="272"/>
      <c r="R59" s="284"/>
      <c r="S59" s="49"/>
      <c r="T59" s="83"/>
      <c r="U59" s="88"/>
      <c r="V59" s="88"/>
      <c r="W59" s="285"/>
      <c r="X59" s="285"/>
      <c r="Y59" s="285"/>
      <c r="Z59" s="285"/>
      <c r="AA59" s="333"/>
      <c r="AB59" s="333"/>
      <c r="AC59" s="335"/>
    </row>
    <row r="60" spans="1:29" ht="14.15" customHeight="1" x14ac:dyDescent="0.55000000000000004">
      <c r="A60" s="265"/>
      <c r="B60" s="272"/>
      <c r="C60" s="272"/>
      <c r="D60" s="272"/>
      <c r="E60" s="273"/>
      <c r="F60" s="274"/>
      <c r="G60" s="89"/>
      <c r="H60" s="90"/>
      <c r="I60" s="91"/>
      <c r="J60" s="92"/>
      <c r="K60" s="120"/>
      <c r="L60" s="93">
        <f>SUM(L52:L59)</f>
        <v>0</v>
      </c>
      <c r="M60" s="91"/>
      <c r="N60" s="91"/>
      <c r="O60" s="93">
        <f>SUM(O52:O59)</f>
        <v>0</v>
      </c>
      <c r="P60" s="272"/>
      <c r="Q60" s="272"/>
      <c r="R60" s="284"/>
      <c r="S60" s="89"/>
      <c r="T60" s="90"/>
      <c r="U60" s="94"/>
      <c r="V60" s="94"/>
      <c r="W60" s="285"/>
      <c r="X60" s="285"/>
      <c r="Y60" s="285"/>
      <c r="Z60" s="285"/>
      <c r="AA60" s="336"/>
      <c r="AB60" s="336"/>
      <c r="AC60" s="337"/>
    </row>
    <row r="61" spans="1:29" ht="14.15" customHeight="1" x14ac:dyDescent="0.55000000000000004">
      <c r="A61" s="265"/>
      <c r="B61" s="272">
        <v>5</v>
      </c>
      <c r="C61" s="272"/>
      <c r="D61" s="272"/>
      <c r="E61" s="273"/>
      <c r="F61" s="274"/>
      <c r="H61" s="83"/>
      <c r="I61" s="84"/>
      <c r="J61" s="85"/>
      <c r="K61" s="119"/>
      <c r="L61" s="86">
        <f>I61*J61</f>
        <v>0</v>
      </c>
      <c r="M61" s="84"/>
      <c r="N61" s="84"/>
      <c r="O61" s="87">
        <f t="shared" ref="O61:O68" si="9">M61*N61</f>
        <v>0</v>
      </c>
      <c r="P61" s="277">
        <f>O69</f>
        <v>0</v>
      </c>
      <c r="Q61" s="272"/>
      <c r="R61" s="284"/>
      <c r="S61" s="49"/>
      <c r="T61" s="83"/>
      <c r="U61" s="88"/>
      <c r="V61" s="88"/>
      <c r="W61" s="285"/>
      <c r="X61" s="285"/>
      <c r="Y61" s="285"/>
      <c r="Z61" s="285"/>
      <c r="AA61" s="332"/>
      <c r="AB61" s="332"/>
      <c r="AC61" s="334"/>
    </row>
    <row r="62" spans="1:29" ht="14.15" customHeight="1" x14ac:dyDescent="0.55000000000000004">
      <c r="A62" s="265"/>
      <c r="B62" s="272"/>
      <c r="C62" s="272"/>
      <c r="D62" s="272"/>
      <c r="E62" s="273"/>
      <c r="F62" s="274"/>
      <c r="H62" s="83"/>
      <c r="I62" s="84"/>
      <c r="J62" s="85"/>
      <c r="K62" s="119"/>
      <c r="L62" s="86">
        <f t="shared" ref="L62:L68" si="10">I62*J62</f>
        <v>0</v>
      </c>
      <c r="M62" s="84"/>
      <c r="N62" s="84"/>
      <c r="O62" s="87">
        <f t="shared" si="9"/>
        <v>0</v>
      </c>
      <c r="P62" s="272"/>
      <c r="Q62" s="272"/>
      <c r="R62" s="284"/>
      <c r="S62" s="49"/>
      <c r="T62" s="83"/>
      <c r="U62" s="88"/>
      <c r="V62" s="88"/>
      <c r="W62" s="285"/>
      <c r="X62" s="285"/>
      <c r="Y62" s="285"/>
      <c r="Z62" s="285"/>
      <c r="AA62" s="333"/>
      <c r="AB62" s="333"/>
      <c r="AC62" s="335"/>
    </row>
    <row r="63" spans="1:29" ht="14.15" customHeight="1" x14ac:dyDescent="0.55000000000000004">
      <c r="A63" s="265"/>
      <c r="B63" s="272"/>
      <c r="C63" s="272"/>
      <c r="D63" s="272"/>
      <c r="E63" s="273"/>
      <c r="F63" s="274"/>
      <c r="H63" s="83"/>
      <c r="I63" s="84"/>
      <c r="J63" s="85"/>
      <c r="K63" s="119"/>
      <c r="L63" s="86">
        <f t="shared" si="10"/>
        <v>0</v>
      </c>
      <c r="M63" s="84"/>
      <c r="N63" s="84"/>
      <c r="O63" s="87">
        <f t="shared" si="9"/>
        <v>0</v>
      </c>
      <c r="P63" s="272"/>
      <c r="Q63" s="272"/>
      <c r="R63" s="284"/>
      <c r="S63" s="49"/>
      <c r="T63" s="83"/>
      <c r="U63" s="88"/>
      <c r="V63" s="88"/>
      <c r="W63" s="285"/>
      <c r="X63" s="285"/>
      <c r="Y63" s="285"/>
      <c r="Z63" s="285"/>
      <c r="AA63" s="333"/>
      <c r="AB63" s="333"/>
      <c r="AC63" s="335"/>
    </row>
    <row r="64" spans="1:29" ht="14.15" customHeight="1" x14ac:dyDescent="0.55000000000000004">
      <c r="A64" s="265"/>
      <c r="B64" s="272"/>
      <c r="C64" s="272"/>
      <c r="D64" s="272"/>
      <c r="E64" s="273"/>
      <c r="F64" s="274"/>
      <c r="H64" s="83"/>
      <c r="I64" s="84"/>
      <c r="J64" s="85"/>
      <c r="K64" s="119"/>
      <c r="L64" s="86">
        <f t="shared" si="10"/>
        <v>0</v>
      </c>
      <c r="M64" s="84"/>
      <c r="N64" s="84"/>
      <c r="O64" s="87">
        <f t="shared" si="9"/>
        <v>0</v>
      </c>
      <c r="P64" s="272"/>
      <c r="Q64" s="272"/>
      <c r="R64" s="284"/>
      <c r="S64" s="49"/>
      <c r="T64" s="83"/>
      <c r="U64" s="88"/>
      <c r="V64" s="88"/>
      <c r="W64" s="285"/>
      <c r="X64" s="285"/>
      <c r="Y64" s="285"/>
      <c r="Z64" s="285"/>
      <c r="AA64" s="333"/>
      <c r="AB64" s="333"/>
      <c r="AC64" s="335"/>
    </row>
    <row r="65" spans="1:29" ht="14.15" customHeight="1" x14ac:dyDescent="0.55000000000000004">
      <c r="A65" s="265"/>
      <c r="B65" s="272"/>
      <c r="C65" s="272"/>
      <c r="D65" s="272"/>
      <c r="E65" s="273"/>
      <c r="F65" s="274"/>
      <c r="H65" s="83"/>
      <c r="I65" s="84"/>
      <c r="J65" s="85"/>
      <c r="K65" s="119"/>
      <c r="L65" s="86">
        <f t="shared" si="10"/>
        <v>0</v>
      </c>
      <c r="M65" s="84"/>
      <c r="N65" s="84"/>
      <c r="O65" s="87">
        <f t="shared" si="9"/>
        <v>0</v>
      </c>
      <c r="P65" s="272"/>
      <c r="Q65" s="272"/>
      <c r="R65" s="284"/>
      <c r="S65" s="49"/>
      <c r="T65" s="83"/>
      <c r="U65" s="88"/>
      <c r="V65" s="88"/>
      <c r="W65" s="285"/>
      <c r="X65" s="285"/>
      <c r="Y65" s="285"/>
      <c r="Z65" s="285"/>
      <c r="AA65" s="333"/>
      <c r="AB65" s="333"/>
      <c r="AC65" s="335"/>
    </row>
    <row r="66" spans="1:29" ht="14.15" customHeight="1" x14ac:dyDescent="0.55000000000000004">
      <c r="A66" s="265"/>
      <c r="B66" s="272"/>
      <c r="C66" s="272"/>
      <c r="D66" s="272"/>
      <c r="E66" s="273"/>
      <c r="F66" s="274"/>
      <c r="H66" s="83"/>
      <c r="I66" s="84"/>
      <c r="J66" s="85"/>
      <c r="K66" s="119"/>
      <c r="L66" s="86">
        <f t="shared" si="10"/>
        <v>0</v>
      </c>
      <c r="M66" s="84"/>
      <c r="N66" s="84"/>
      <c r="O66" s="87">
        <f t="shared" si="9"/>
        <v>0</v>
      </c>
      <c r="P66" s="272"/>
      <c r="Q66" s="272"/>
      <c r="R66" s="284"/>
      <c r="S66" s="49"/>
      <c r="T66" s="83"/>
      <c r="U66" s="88"/>
      <c r="V66" s="88"/>
      <c r="W66" s="285"/>
      <c r="X66" s="285"/>
      <c r="Y66" s="285"/>
      <c r="Z66" s="285"/>
      <c r="AA66" s="333"/>
      <c r="AB66" s="333"/>
      <c r="AC66" s="335"/>
    </row>
    <row r="67" spans="1:29" ht="14.15" customHeight="1" x14ac:dyDescent="0.55000000000000004">
      <c r="A67" s="265"/>
      <c r="B67" s="272"/>
      <c r="C67" s="272"/>
      <c r="D67" s="272"/>
      <c r="E67" s="273"/>
      <c r="F67" s="274"/>
      <c r="H67" s="83"/>
      <c r="I67" s="84"/>
      <c r="J67" s="85"/>
      <c r="K67" s="119"/>
      <c r="L67" s="86">
        <f t="shared" si="10"/>
        <v>0</v>
      </c>
      <c r="M67" s="84"/>
      <c r="N67" s="84"/>
      <c r="O67" s="87">
        <f t="shared" si="9"/>
        <v>0</v>
      </c>
      <c r="P67" s="272"/>
      <c r="Q67" s="272"/>
      <c r="R67" s="284"/>
      <c r="S67" s="49"/>
      <c r="T67" s="83"/>
      <c r="U67" s="88"/>
      <c r="V67" s="88"/>
      <c r="W67" s="285"/>
      <c r="X67" s="285"/>
      <c r="Y67" s="285"/>
      <c r="Z67" s="285"/>
      <c r="AA67" s="333"/>
      <c r="AB67" s="333"/>
      <c r="AC67" s="335"/>
    </row>
    <row r="68" spans="1:29" ht="14.15" customHeight="1" x14ac:dyDescent="0.55000000000000004">
      <c r="A68" s="265"/>
      <c r="B68" s="272"/>
      <c r="C68" s="272"/>
      <c r="D68" s="272"/>
      <c r="E68" s="273"/>
      <c r="F68" s="274"/>
      <c r="H68" s="83"/>
      <c r="I68" s="84"/>
      <c r="J68" s="85"/>
      <c r="K68" s="119"/>
      <c r="L68" s="86">
        <f t="shared" si="10"/>
        <v>0</v>
      </c>
      <c r="M68" s="84"/>
      <c r="N68" s="84"/>
      <c r="O68" s="87">
        <f t="shared" si="9"/>
        <v>0</v>
      </c>
      <c r="P68" s="272"/>
      <c r="Q68" s="272"/>
      <c r="R68" s="284"/>
      <c r="S68" s="49"/>
      <c r="T68" s="83"/>
      <c r="U68" s="88"/>
      <c r="V68" s="88"/>
      <c r="W68" s="285"/>
      <c r="X68" s="285"/>
      <c r="Y68" s="285"/>
      <c r="Z68" s="285"/>
      <c r="AA68" s="333"/>
      <c r="AB68" s="333"/>
      <c r="AC68" s="335"/>
    </row>
    <row r="69" spans="1:29" ht="14.15" customHeight="1" x14ac:dyDescent="0.55000000000000004">
      <c r="A69" s="265"/>
      <c r="B69" s="272"/>
      <c r="C69" s="272"/>
      <c r="D69" s="272"/>
      <c r="E69" s="273"/>
      <c r="F69" s="274"/>
      <c r="G69" s="89"/>
      <c r="H69" s="90"/>
      <c r="I69" s="91"/>
      <c r="J69" s="92"/>
      <c r="K69" s="120"/>
      <c r="L69" s="93">
        <f>SUM(L61:L68)</f>
        <v>0</v>
      </c>
      <c r="M69" s="91"/>
      <c r="N69" s="91"/>
      <c r="O69" s="93">
        <f>SUM(O61:O68)</f>
        <v>0</v>
      </c>
      <c r="P69" s="272"/>
      <c r="Q69" s="272"/>
      <c r="R69" s="284"/>
      <c r="S69" s="89"/>
      <c r="T69" s="90"/>
      <c r="U69" s="94"/>
      <c r="V69" s="94"/>
      <c r="W69" s="285"/>
      <c r="X69" s="285"/>
      <c r="Y69" s="285"/>
      <c r="Z69" s="285"/>
      <c r="AA69" s="336"/>
      <c r="AB69" s="336"/>
      <c r="AC69" s="337"/>
    </row>
    <row r="70" spans="1:29" ht="14.15" customHeight="1" x14ac:dyDescent="0.55000000000000004">
      <c r="A70" s="265"/>
      <c r="B70" s="272">
        <v>6</v>
      </c>
      <c r="C70" s="272"/>
      <c r="D70" s="272"/>
      <c r="E70" s="273"/>
      <c r="F70" s="274"/>
      <c r="H70" s="83"/>
      <c r="I70" s="84"/>
      <c r="J70" s="85"/>
      <c r="K70" s="119"/>
      <c r="L70" s="86">
        <f>I70*J70</f>
        <v>0</v>
      </c>
      <c r="M70" s="84"/>
      <c r="N70" s="84"/>
      <c r="O70" s="87">
        <f t="shared" ref="O70:O131" si="11">M70*N70</f>
        <v>0</v>
      </c>
      <c r="P70" s="277">
        <f>O78</f>
        <v>0</v>
      </c>
      <c r="Q70" s="272"/>
      <c r="R70" s="284"/>
      <c r="S70" s="49"/>
      <c r="T70" s="83"/>
      <c r="U70" s="88"/>
      <c r="V70" s="88"/>
      <c r="W70" s="285"/>
      <c r="X70" s="285"/>
      <c r="Y70" s="285"/>
      <c r="Z70" s="285"/>
      <c r="AA70" s="332"/>
      <c r="AB70" s="332"/>
      <c r="AC70" s="334"/>
    </row>
    <row r="71" spans="1:29" ht="14.15" customHeight="1" x14ac:dyDescent="0.55000000000000004">
      <c r="A71" s="265"/>
      <c r="B71" s="272"/>
      <c r="C71" s="272"/>
      <c r="D71" s="272"/>
      <c r="E71" s="273"/>
      <c r="F71" s="274"/>
      <c r="H71" s="83"/>
      <c r="I71" s="84"/>
      <c r="J71" s="85"/>
      <c r="K71" s="119"/>
      <c r="L71" s="86">
        <f t="shared" ref="L71:L77" si="12">I71*J71</f>
        <v>0</v>
      </c>
      <c r="M71" s="84"/>
      <c r="N71" s="84"/>
      <c r="O71" s="87">
        <f t="shared" si="11"/>
        <v>0</v>
      </c>
      <c r="P71" s="272"/>
      <c r="Q71" s="272"/>
      <c r="R71" s="284"/>
      <c r="S71" s="49"/>
      <c r="T71" s="83"/>
      <c r="U71" s="88"/>
      <c r="V71" s="88"/>
      <c r="W71" s="285"/>
      <c r="X71" s="285"/>
      <c r="Y71" s="285"/>
      <c r="Z71" s="285"/>
      <c r="AA71" s="333"/>
      <c r="AB71" s="333"/>
      <c r="AC71" s="335"/>
    </row>
    <row r="72" spans="1:29" ht="14.15" customHeight="1" x14ac:dyDescent="0.55000000000000004">
      <c r="A72" s="265"/>
      <c r="B72" s="272"/>
      <c r="C72" s="272"/>
      <c r="D72" s="272"/>
      <c r="E72" s="273"/>
      <c r="F72" s="274"/>
      <c r="H72" s="83"/>
      <c r="I72" s="84"/>
      <c r="J72" s="85"/>
      <c r="K72" s="119"/>
      <c r="L72" s="86">
        <f t="shared" si="12"/>
        <v>0</v>
      </c>
      <c r="M72" s="84"/>
      <c r="N72" s="84"/>
      <c r="O72" s="87">
        <f t="shared" si="11"/>
        <v>0</v>
      </c>
      <c r="P72" s="272"/>
      <c r="Q72" s="272"/>
      <c r="R72" s="284"/>
      <c r="S72" s="49"/>
      <c r="T72" s="83"/>
      <c r="U72" s="88"/>
      <c r="V72" s="88"/>
      <c r="W72" s="285"/>
      <c r="X72" s="285"/>
      <c r="Y72" s="285"/>
      <c r="Z72" s="285"/>
      <c r="AA72" s="333"/>
      <c r="AB72" s="333"/>
      <c r="AC72" s="335"/>
    </row>
    <row r="73" spans="1:29" ht="14.15" customHeight="1" x14ac:dyDescent="0.55000000000000004">
      <c r="A73" s="265"/>
      <c r="B73" s="272"/>
      <c r="C73" s="272"/>
      <c r="D73" s="272"/>
      <c r="E73" s="273"/>
      <c r="F73" s="274"/>
      <c r="H73" s="83"/>
      <c r="I73" s="84"/>
      <c r="J73" s="85"/>
      <c r="K73" s="119"/>
      <c r="L73" s="86">
        <f t="shared" si="12"/>
        <v>0</v>
      </c>
      <c r="M73" s="84"/>
      <c r="N73" s="84"/>
      <c r="O73" s="87">
        <f t="shared" si="11"/>
        <v>0</v>
      </c>
      <c r="P73" s="272"/>
      <c r="Q73" s="272"/>
      <c r="R73" s="284"/>
      <c r="S73" s="49"/>
      <c r="T73" s="83"/>
      <c r="U73" s="88"/>
      <c r="V73" s="88"/>
      <c r="W73" s="285"/>
      <c r="X73" s="285"/>
      <c r="Y73" s="285"/>
      <c r="Z73" s="285"/>
      <c r="AA73" s="333"/>
      <c r="AB73" s="333"/>
      <c r="AC73" s="335"/>
    </row>
    <row r="74" spans="1:29" ht="14.15" customHeight="1" x14ac:dyDescent="0.55000000000000004">
      <c r="A74" s="265"/>
      <c r="B74" s="272"/>
      <c r="C74" s="272"/>
      <c r="D74" s="272"/>
      <c r="E74" s="273"/>
      <c r="F74" s="274"/>
      <c r="H74" s="83"/>
      <c r="I74" s="84"/>
      <c r="J74" s="85"/>
      <c r="K74" s="119"/>
      <c r="L74" s="86">
        <f t="shared" si="12"/>
        <v>0</v>
      </c>
      <c r="M74" s="84"/>
      <c r="N74" s="84"/>
      <c r="O74" s="87">
        <f t="shared" si="11"/>
        <v>0</v>
      </c>
      <c r="P74" s="272"/>
      <c r="Q74" s="272"/>
      <c r="R74" s="284"/>
      <c r="S74" s="49"/>
      <c r="T74" s="83"/>
      <c r="U74" s="88"/>
      <c r="V74" s="88"/>
      <c r="W74" s="285"/>
      <c r="X74" s="285"/>
      <c r="Y74" s="285"/>
      <c r="Z74" s="285"/>
      <c r="AA74" s="333"/>
      <c r="AB74" s="333"/>
      <c r="AC74" s="335"/>
    </row>
    <row r="75" spans="1:29" ht="14.15" customHeight="1" x14ac:dyDescent="0.55000000000000004">
      <c r="A75" s="265"/>
      <c r="B75" s="272"/>
      <c r="C75" s="272"/>
      <c r="D75" s="272"/>
      <c r="E75" s="273"/>
      <c r="F75" s="274"/>
      <c r="H75" s="83"/>
      <c r="I75" s="84"/>
      <c r="J75" s="85"/>
      <c r="K75" s="119"/>
      <c r="L75" s="86">
        <f t="shared" si="12"/>
        <v>0</v>
      </c>
      <c r="M75" s="84"/>
      <c r="N75" s="84"/>
      <c r="O75" s="87">
        <f t="shared" si="11"/>
        <v>0</v>
      </c>
      <c r="P75" s="272"/>
      <c r="Q75" s="272"/>
      <c r="R75" s="284"/>
      <c r="S75" s="49"/>
      <c r="T75" s="83"/>
      <c r="U75" s="88"/>
      <c r="V75" s="88"/>
      <c r="W75" s="285"/>
      <c r="X75" s="285"/>
      <c r="Y75" s="285"/>
      <c r="Z75" s="285"/>
      <c r="AA75" s="333"/>
      <c r="AB75" s="333"/>
      <c r="AC75" s="335"/>
    </row>
    <row r="76" spans="1:29" ht="14.15" customHeight="1" x14ac:dyDescent="0.55000000000000004">
      <c r="A76" s="265"/>
      <c r="B76" s="272"/>
      <c r="C76" s="272"/>
      <c r="D76" s="272"/>
      <c r="E76" s="273"/>
      <c r="F76" s="274"/>
      <c r="H76" s="83"/>
      <c r="I76" s="84"/>
      <c r="J76" s="85"/>
      <c r="K76" s="119"/>
      <c r="L76" s="86">
        <f t="shared" si="12"/>
        <v>0</v>
      </c>
      <c r="M76" s="84"/>
      <c r="N76" s="84"/>
      <c r="O76" s="87">
        <f t="shared" si="11"/>
        <v>0</v>
      </c>
      <c r="P76" s="272"/>
      <c r="Q76" s="272"/>
      <c r="R76" s="284"/>
      <c r="S76" s="49"/>
      <c r="T76" s="83"/>
      <c r="U76" s="88"/>
      <c r="V76" s="88"/>
      <c r="W76" s="285"/>
      <c r="X76" s="285"/>
      <c r="Y76" s="285"/>
      <c r="Z76" s="285"/>
      <c r="AA76" s="333"/>
      <c r="AB76" s="333"/>
      <c r="AC76" s="335"/>
    </row>
    <row r="77" spans="1:29" ht="14.15" customHeight="1" x14ac:dyDescent="0.55000000000000004">
      <c r="A77" s="265"/>
      <c r="B77" s="272"/>
      <c r="C77" s="272"/>
      <c r="D77" s="272"/>
      <c r="E77" s="273"/>
      <c r="F77" s="274"/>
      <c r="H77" s="83"/>
      <c r="I77" s="84"/>
      <c r="J77" s="85"/>
      <c r="K77" s="119"/>
      <c r="L77" s="86">
        <f t="shared" si="12"/>
        <v>0</v>
      </c>
      <c r="M77" s="84"/>
      <c r="N77" s="84"/>
      <c r="O77" s="87">
        <f t="shared" si="11"/>
        <v>0</v>
      </c>
      <c r="P77" s="272"/>
      <c r="Q77" s="272"/>
      <c r="R77" s="284"/>
      <c r="S77" s="49"/>
      <c r="T77" s="83"/>
      <c r="U77" s="88"/>
      <c r="V77" s="88"/>
      <c r="W77" s="285"/>
      <c r="X77" s="285"/>
      <c r="Y77" s="285"/>
      <c r="Z77" s="285"/>
      <c r="AA77" s="333"/>
      <c r="AB77" s="333"/>
      <c r="AC77" s="335"/>
    </row>
    <row r="78" spans="1:29" ht="14.15" customHeight="1" x14ac:dyDescent="0.55000000000000004">
      <c r="A78" s="265"/>
      <c r="B78" s="272"/>
      <c r="C78" s="272"/>
      <c r="D78" s="272"/>
      <c r="E78" s="273"/>
      <c r="F78" s="274"/>
      <c r="G78" s="89"/>
      <c r="H78" s="90"/>
      <c r="I78" s="91"/>
      <c r="J78" s="92"/>
      <c r="K78" s="120"/>
      <c r="L78" s="93">
        <f>SUM(L70:L77)</f>
        <v>0</v>
      </c>
      <c r="M78" s="91"/>
      <c r="N78" s="91"/>
      <c r="O78" s="93">
        <f>SUM(O70:O77)</f>
        <v>0</v>
      </c>
      <c r="P78" s="272"/>
      <c r="Q78" s="272"/>
      <c r="R78" s="284"/>
      <c r="S78" s="89"/>
      <c r="T78" s="90"/>
      <c r="U78" s="94"/>
      <c r="V78" s="94"/>
      <c r="W78" s="285"/>
      <c r="X78" s="285"/>
      <c r="Y78" s="285"/>
      <c r="Z78" s="285"/>
      <c r="AA78" s="336"/>
      <c r="AB78" s="336"/>
      <c r="AC78" s="337"/>
    </row>
    <row r="79" spans="1:29" ht="14.15" customHeight="1" x14ac:dyDescent="0.55000000000000004">
      <c r="A79" s="265"/>
      <c r="B79" s="272">
        <v>7</v>
      </c>
      <c r="C79" s="272"/>
      <c r="D79" s="272"/>
      <c r="E79" s="273"/>
      <c r="F79" s="274"/>
      <c r="H79" s="83"/>
      <c r="I79" s="84"/>
      <c r="J79" s="85"/>
      <c r="K79" s="119"/>
      <c r="L79" s="86">
        <f>I79*J79</f>
        <v>0</v>
      </c>
      <c r="M79" s="84"/>
      <c r="N79" s="84"/>
      <c r="O79" s="87">
        <f>M79*N79</f>
        <v>0</v>
      </c>
      <c r="P79" s="277">
        <f>O87</f>
        <v>0</v>
      </c>
      <c r="Q79" s="272"/>
      <c r="R79" s="284"/>
      <c r="S79" s="49"/>
      <c r="T79" s="83"/>
      <c r="U79" s="88"/>
      <c r="V79" s="88"/>
      <c r="W79" s="285"/>
      <c r="X79" s="285"/>
      <c r="Y79" s="285"/>
      <c r="Z79" s="285"/>
      <c r="AA79" s="332"/>
      <c r="AB79" s="332"/>
      <c r="AC79" s="334"/>
    </row>
    <row r="80" spans="1:29" ht="14.15" customHeight="1" x14ac:dyDescent="0.55000000000000004">
      <c r="A80" s="265"/>
      <c r="B80" s="272"/>
      <c r="C80" s="272"/>
      <c r="D80" s="272"/>
      <c r="E80" s="273"/>
      <c r="F80" s="274"/>
      <c r="H80" s="83"/>
      <c r="I80" s="84"/>
      <c r="J80" s="85"/>
      <c r="K80" s="119"/>
      <c r="L80" s="86">
        <f t="shared" ref="L80:L86" si="13">I80*J80</f>
        <v>0</v>
      </c>
      <c r="M80" s="84"/>
      <c r="N80" s="84"/>
      <c r="O80" s="87">
        <f t="shared" si="11"/>
        <v>0</v>
      </c>
      <c r="P80" s="272"/>
      <c r="Q80" s="272"/>
      <c r="R80" s="284"/>
      <c r="S80" s="49"/>
      <c r="T80" s="83"/>
      <c r="U80" s="88"/>
      <c r="V80" s="88"/>
      <c r="W80" s="285"/>
      <c r="X80" s="285"/>
      <c r="Y80" s="285"/>
      <c r="Z80" s="285"/>
      <c r="AA80" s="333"/>
      <c r="AB80" s="333"/>
      <c r="AC80" s="335"/>
    </row>
    <row r="81" spans="1:29" ht="14.15" customHeight="1" x14ac:dyDescent="0.55000000000000004">
      <c r="A81" s="265"/>
      <c r="B81" s="272"/>
      <c r="C81" s="272"/>
      <c r="D81" s="272"/>
      <c r="E81" s="273"/>
      <c r="F81" s="274"/>
      <c r="H81" s="83"/>
      <c r="I81" s="84"/>
      <c r="J81" s="85"/>
      <c r="K81" s="119"/>
      <c r="L81" s="86">
        <f t="shared" si="13"/>
        <v>0</v>
      </c>
      <c r="M81" s="84"/>
      <c r="N81" s="84"/>
      <c r="O81" s="87">
        <f t="shared" si="11"/>
        <v>0</v>
      </c>
      <c r="P81" s="272"/>
      <c r="Q81" s="272"/>
      <c r="R81" s="284"/>
      <c r="S81" s="49"/>
      <c r="T81" s="83"/>
      <c r="U81" s="88"/>
      <c r="V81" s="88"/>
      <c r="W81" s="285"/>
      <c r="X81" s="285"/>
      <c r="Y81" s="285"/>
      <c r="Z81" s="285"/>
      <c r="AA81" s="333"/>
      <c r="AB81" s="333"/>
      <c r="AC81" s="335"/>
    </row>
    <row r="82" spans="1:29" ht="14.15" customHeight="1" x14ac:dyDescent="0.55000000000000004">
      <c r="A82" s="265"/>
      <c r="B82" s="272"/>
      <c r="C82" s="272"/>
      <c r="D82" s="272"/>
      <c r="E82" s="273"/>
      <c r="F82" s="274"/>
      <c r="H82" s="83"/>
      <c r="I82" s="84"/>
      <c r="J82" s="85"/>
      <c r="K82" s="119"/>
      <c r="L82" s="86">
        <f t="shared" si="13"/>
        <v>0</v>
      </c>
      <c r="M82" s="84"/>
      <c r="N82" s="84"/>
      <c r="O82" s="87">
        <f t="shared" si="11"/>
        <v>0</v>
      </c>
      <c r="P82" s="272"/>
      <c r="Q82" s="272"/>
      <c r="R82" s="284"/>
      <c r="S82" s="49"/>
      <c r="T82" s="83"/>
      <c r="U82" s="88"/>
      <c r="V82" s="88"/>
      <c r="W82" s="285"/>
      <c r="X82" s="285"/>
      <c r="Y82" s="285"/>
      <c r="Z82" s="285"/>
      <c r="AA82" s="333"/>
      <c r="AB82" s="333"/>
      <c r="AC82" s="335"/>
    </row>
    <row r="83" spans="1:29" ht="14.15" customHeight="1" x14ac:dyDescent="0.55000000000000004">
      <c r="A83" s="265"/>
      <c r="B83" s="272"/>
      <c r="C83" s="272"/>
      <c r="D83" s="272"/>
      <c r="E83" s="273"/>
      <c r="F83" s="274"/>
      <c r="H83" s="83"/>
      <c r="I83" s="84"/>
      <c r="J83" s="85"/>
      <c r="K83" s="119"/>
      <c r="L83" s="86">
        <f t="shared" si="13"/>
        <v>0</v>
      </c>
      <c r="M83" s="84"/>
      <c r="N83" s="84"/>
      <c r="O83" s="87">
        <f t="shared" si="11"/>
        <v>0</v>
      </c>
      <c r="P83" s="272"/>
      <c r="Q83" s="272"/>
      <c r="R83" s="284"/>
      <c r="S83" s="49"/>
      <c r="T83" s="83"/>
      <c r="U83" s="88"/>
      <c r="V83" s="88"/>
      <c r="W83" s="285"/>
      <c r="X83" s="285"/>
      <c r="Y83" s="285"/>
      <c r="Z83" s="285"/>
      <c r="AA83" s="333"/>
      <c r="AB83" s="333"/>
      <c r="AC83" s="335"/>
    </row>
    <row r="84" spans="1:29" ht="14.15" customHeight="1" x14ac:dyDescent="0.55000000000000004">
      <c r="A84" s="265"/>
      <c r="B84" s="272"/>
      <c r="C84" s="272"/>
      <c r="D84" s="272"/>
      <c r="E84" s="273"/>
      <c r="F84" s="274"/>
      <c r="H84" s="83"/>
      <c r="I84" s="84"/>
      <c r="J84" s="85"/>
      <c r="K84" s="119"/>
      <c r="L84" s="86">
        <f t="shared" si="13"/>
        <v>0</v>
      </c>
      <c r="M84" s="84"/>
      <c r="N84" s="84"/>
      <c r="O84" s="87">
        <f t="shared" si="11"/>
        <v>0</v>
      </c>
      <c r="P84" s="272"/>
      <c r="Q84" s="272"/>
      <c r="R84" s="284"/>
      <c r="S84" s="49"/>
      <c r="T84" s="83"/>
      <c r="U84" s="88"/>
      <c r="V84" s="88"/>
      <c r="W84" s="285"/>
      <c r="X84" s="285"/>
      <c r="Y84" s="285"/>
      <c r="Z84" s="285"/>
      <c r="AA84" s="333"/>
      <c r="AB84" s="333"/>
      <c r="AC84" s="335"/>
    </row>
    <row r="85" spans="1:29" ht="14.15" customHeight="1" x14ac:dyDescent="0.55000000000000004">
      <c r="A85" s="265"/>
      <c r="B85" s="272"/>
      <c r="C85" s="272"/>
      <c r="D85" s="272"/>
      <c r="E85" s="273"/>
      <c r="F85" s="274"/>
      <c r="H85" s="83"/>
      <c r="I85" s="84"/>
      <c r="J85" s="85"/>
      <c r="K85" s="119"/>
      <c r="L85" s="86">
        <f t="shared" si="13"/>
        <v>0</v>
      </c>
      <c r="M85" s="84"/>
      <c r="N85" s="84"/>
      <c r="O85" s="87">
        <f t="shared" si="11"/>
        <v>0</v>
      </c>
      <c r="P85" s="272"/>
      <c r="Q85" s="272"/>
      <c r="R85" s="284"/>
      <c r="S85" s="49"/>
      <c r="T85" s="83"/>
      <c r="U85" s="88"/>
      <c r="V85" s="88"/>
      <c r="W85" s="285"/>
      <c r="X85" s="285"/>
      <c r="Y85" s="285"/>
      <c r="Z85" s="285"/>
      <c r="AA85" s="333"/>
      <c r="AB85" s="333"/>
      <c r="AC85" s="335"/>
    </row>
    <row r="86" spans="1:29" ht="14.15" customHeight="1" x14ac:dyDescent="0.55000000000000004">
      <c r="A86" s="265"/>
      <c r="B86" s="272"/>
      <c r="C86" s="272"/>
      <c r="D86" s="272"/>
      <c r="E86" s="273"/>
      <c r="F86" s="274"/>
      <c r="H86" s="83"/>
      <c r="I86" s="84"/>
      <c r="J86" s="85"/>
      <c r="K86" s="119"/>
      <c r="L86" s="86">
        <f t="shared" si="13"/>
        <v>0</v>
      </c>
      <c r="M86" s="84"/>
      <c r="N86" s="84"/>
      <c r="O86" s="87">
        <f t="shared" si="11"/>
        <v>0</v>
      </c>
      <c r="P86" s="272"/>
      <c r="Q86" s="272"/>
      <c r="R86" s="284"/>
      <c r="S86" s="49"/>
      <c r="T86" s="83"/>
      <c r="U86" s="88"/>
      <c r="V86" s="88"/>
      <c r="W86" s="285"/>
      <c r="X86" s="285"/>
      <c r="Y86" s="285"/>
      <c r="Z86" s="285"/>
      <c r="AA86" s="333"/>
      <c r="AB86" s="333"/>
      <c r="AC86" s="335"/>
    </row>
    <row r="87" spans="1:29" ht="14.15" customHeight="1" x14ac:dyDescent="0.55000000000000004">
      <c r="A87" s="265"/>
      <c r="B87" s="272"/>
      <c r="C87" s="272"/>
      <c r="D87" s="272"/>
      <c r="E87" s="273"/>
      <c r="F87" s="274"/>
      <c r="G87" s="89"/>
      <c r="H87" s="90"/>
      <c r="I87" s="91"/>
      <c r="J87" s="92"/>
      <c r="K87" s="120"/>
      <c r="L87" s="93">
        <f>SUM(L79:L86)</f>
        <v>0</v>
      </c>
      <c r="M87" s="91"/>
      <c r="N87" s="91"/>
      <c r="O87" s="93">
        <f>SUM(O79:O86)</f>
        <v>0</v>
      </c>
      <c r="P87" s="272"/>
      <c r="Q87" s="272"/>
      <c r="R87" s="284"/>
      <c r="S87" s="89"/>
      <c r="T87" s="90"/>
      <c r="U87" s="94"/>
      <c r="V87" s="94"/>
      <c r="W87" s="285"/>
      <c r="X87" s="285"/>
      <c r="Y87" s="285"/>
      <c r="Z87" s="285"/>
      <c r="AA87" s="336"/>
      <c r="AB87" s="336"/>
      <c r="AC87" s="337"/>
    </row>
    <row r="88" spans="1:29" ht="14.15" customHeight="1" x14ac:dyDescent="0.55000000000000004">
      <c r="A88" s="265"/>
      <c r="B88" s="272">
        <v>8</v>
      </c>
      <c r="C88" s="272"/>
      <c r="D88" s="272"/>
      <c r="E88" s="273"/>
      <c r="F88" s="274"/>
      <c r="H88" s="83"/>
      <c r="I88" s="84"/>
      <c r="J88" s="85"/>
      <c r="K88" s="119"/>
      <c r="L88" s="86">
        <f>I88*J88</f>
        <v>0</v>
      </c>
      <c r="M88" s="84"/>
      <c r="N88" s="84"/>
      <c r="O88" s="87">
        <f t="shared" ref="O88:O95" si="14">M88*N88</f>
        <v>0</v>
      </c>
      <c r="P88" s="277">
        <f>O96</f>
        <v>0</v>
      </c>
      <c r="Q88" s="272"/>
      <c r="R88" s="284"/>
      <c r="S88" s="49"/>
      <c r="T88" s="83"/>
      <c r="U88" s="88"/>
      <c r="V88" s="88"/>
      <c r="W88" s="285"/>
      <c r="X88" s="285"/>
      <c r="Y88" s="285"/>
      <c r="Z88" s="285"/>
      <c r="AA88" s="332"/>
      <c r="AB88" s="332"/>
      <c r="AC88" s="334"/>
    </row>
    <row r="89" spans="1:29" ht="14.15" customHeight="1" x14ac:dyDescent="0.55000000000000004">
      <c r="A89" s="265"/>
      <c r="B89" s="272"/>
      <c r="C89" s="272"/>
      <c r="D89" s="272"/>
      <c r="E89" s="273"/>
      <c r="F89" s="274"/>
      <c r="H89" s="83"/>
      <c r="I89" s="84"/>
      <c r="J89" s="85"/>
      <c r="K89" s="119"/>
      <c r="L89" s="86">
        <f t="shared" ref="L89:L95" si="15">I89*J89</f>
        <v>0</v>
      </c>
      <c r="M89" s="84"/>
      <c r="N89" s="84"/>
      <c r="O89" s="87">
        <f t="shared" si="14"/>
        <v>0</v>
      </c>
      <c r="P89" s="272"/>
      <c r="Q89" s="272"/>
      <c r="R89" s="284"/>
      <c r="S89" s="49"/>
      <c r="T89" s="83"/>
      <c r="U89" s="88"/>
      <c r="V89" s="88"/>
      <c r="W89" s="285"/>
      <c r="X89" s="285"/>
      <c r="Y89" s="285"/>
      <c r="Z89" s="285"/>
      <c r="AA89" s="333"/>
      <c r="AB89" s="333"/>
      <c r="AC89" s="335"/>
    </row>
    <row r="90" spans="1:29" ht="14.15" customHeight="1" x14ac:dyDescent="0.55000000000000004">
      <c r="A90" s="265"/>
      <c r="B90" s="272"/>
      <c r="C90" s="272"/>
      <c r="D90" s="272"/>
      <c r="E90" s="273"/>
      <c r="F90" s="274"/>
      <c r="H90" s="83"/>
      <c r="I90" s="84"/>
      <c r="J90" s="85"/>
      <c r="K90" s="119"/>
      <c r="L90" s="86">
        <f t="shared" si="15"/>
        <v>0</v>
      </c>
      <c r="M90" s="84"/>
      <c r="N90" s="84"/>
      <c r="O90" s="87">
        <f t="shared" si="14"/>
        <v>0</v>
      </c>
      <c r="P90" s="272"/>
      <c r="Q90" s="272"/>
      <c r="R90" s="284"/>
      <c r="S90" s="49"/>
      <c r="T90" s="83"/>
      <c r="U90" s="88"/>
      <c r="V90" s="88"/>
      <c r="W90" s="285"/>
      <c r="X90" s="285"/>
      <c r="Y90" s="285"/>
      <c r="Z90" s="285"/>
      <c r="AA90" s="333"/>
      <c r="AB90" s="333"/>
      <c r="AC90" s="335"/>
    </row>
    <row r="91" spans="1:29" ht="14.15" customHeight="1" x14ac:dyDescent="0.55000000000000004">
      <c r="A91" s="265"/>
      <c r="B91" s="272"/>
      <c r="C91" s="272"/>
      <c r="D91" s="272"/>
      <c r="E91" s="273"/>
      <c r="F91" s="274"/>
      <c r="H91" s="83"/>
      <c r="I91" s="84"/>
      <c r="J91" s="85"/>
      <c r="K91" s="119"/>
      <c r="L91" s="86">
        <f t="shared" si="15"/>
        <v>0</v>
      </c>
      <c r="M91" s="84"/>
      <c r="N91" s="84"/>
      <c r="O91" s="87">
        <f t="shared" si="14"/>
        <v>0</v>
      </c>
      <c r="P91" s="272"/>
      <c r="Q91" s="272"/>
      <c r="R91" s="284"/>
      <c r="S91" s="49"/>
      <c r="T91" s="83"/>
      <c r="U91" s="88"/>
      <c r="V91" s="88"/>
      <c r="W91" s="285"/>
      <c r="X91" s="285"/>
      <c r="Y91" s="285"/>
      <c r="Z91" s="285"/>
      <c r="AA91" s="333"/>
      <c r="AB91" s="333"/>
      <c r="AC91" s="335"/>
    </row>
    <row r="92" spans="1:29" ht="14.15" customHeight="1" x14ac:dyDescent="0.55000000000000004">
      <c r="A92" s="265"/>
      <c r="B92" s="272"/>
      <c r="C92" s="272"/>
      <c r="D92" s="272"/>
      <c r="E92" s="273"/>
      <c r="F92" s="274"/>
      <c r="H92" s="83"/>
      <c r="I92" s="84"/>
      <c r="J92" s="85"/>
      <c r="K92" s="119"/>
      <c r="L92" s="86">
        <f t="shared" si="15"/>
        <v>0</v>
      </c>
      <c r="M92" s="84"/>
      <c r="N92" s="84"/>
      <c r="O92" s="87">
        <f t="shared" si="14"/>
        <v>0</v>
      </c>
      <c r="P92" s="272"/>
      <c r="Q92" s="272"/>
      <c r="R92" s="284"/>
      <c r="S92" s="49"/>
      <c r="T92" s="83"/>
      <c r="U92" s="88"/>
      <c r="V92" s="88"/>
      <c r="W92" s="285"/>
      <c r="X92" s="285"/>
      <c r="Y92" s="285"/>
      <c r="Z92" s="285"/>
      <c r="AA92" s="333"/>
      <c r="AB92" s="333"/>
      <c r="AC92" s="335"/>
    </row>
    <row r="93" spans="1:29" ht="14.15" customHeight="1" x14ac:dyDescent="0.55000000000000004">
      <c r="A93" s="265"/>
      <c r="B93" s="272"/>
      <c r="C93" s="272"/>
      <c r="D93" s="272"/>
      <c r="E93" s="273"/>
      <c r="F93" s="274"/>
      <c r="H93" s="83"/>
      <c r="I93" s="84"/>
      <c r="J93" s="85"/>
      <c r="K93" s="119"/>
      <c r="L93" s="86">
        <f t="shared" si="15"/>
        <v>0</v>
      </c>
      <c r="M93" s="84"/>
      <c r="N93" s="84"/>
      <c r="O93" s="87">
        <f t="shared" si="14"/>
        <v>0</v>
      </c>
      <c r="P93" s="272"/>
      <c r="Q93" s="272"/>
      <c r="R93" s="284"/>
      <c r="S93" s="49"/>
      <c r="T93" s="83"/>
      <c r="U93" s="88"/>
      <c r="V93" s="88"/>
      <c r="W93" s="285"/>
      <c r="X93" s="285"/>
      <c r="Y93" s="285"/>
      <c r="Z93" s="285"/>
      <c r="AA93" s="333"/>
      <c r="AB93" s="333"/>
      <c r="AC93" s="335"/>
    </row>
    <row r="94" spans="1:29" ht="14.15" customHeight="1" x14ac:dyDescent="0.55000000000000004">
      <c r="A94" s="265"/>
      <c r="B94" s="272"/>
      <c r="C94" s="272"/>
      <c r="D94" s="272"/>
      <c r="E94" s="273"/>
      <c r="F94" s="274"/>
      <c r="H94" s="83"/>
      <c r="I94" s="84"/>
      <c r="J94" s="85"/>
      <c r="K94" s="119"/>
      <c r="L94" s="86">
        <f t="shared" si="15"/>
        <v>0</v>
      </c>
      <c r="M94" s="84"/>
      <c r="N94" s="84"/>
      <c r="O94" s="87">
        <f t="shared" si="14"/>
        <v>0</v>
      </c>
      <c r="P94" s="272"/>
      <c r="Q94" s="272"/>
      <c r="R94" s="284"/>
      <c r="S94" s="49"/>
      <c r="T94" s="83"/>
      <c r="U94" s="88"/>
      <c r="V94" s="88"/>
      <c r="W94" s="285"/>
      <c r="X94" s="285"/>
      <c r="Y94" s="285"/>
      <c r="Z94" s="285"/>
      <c r="AA94" s="333"/>
      <c r="AB94" s="333"/>
      <c r="AC94" s="335"/>
    </row>
    <row r="95" spans="1:29" ht="14.15" customHeight="1" x14ac:dyDescent="0.55000000000000004">
      <c r="A95" s="265"/>
      <c r="B95" s="272"/>
      <c r="C95" s="272"/>
      <c r="D95" s="272"/>
      <c r="E95" s="273"/>
      <c r="F95" s="274"/>
      <c r="H95" s="83"/>
      <c r="I95" s="84"/>
      <c r="J95" s="85"/>
      <c r="K95" s="119"/>
      <c r="L95" s="86">
        <f t="shared" si="15"/>
        <v>0</v>
      </c>
      <c r="M95" s="84"/>
      <c r="N95" s="84"/>
      <c r="O95" s="87">
        <f t="shared" si="14"/>
        <v>0</v>
      </c>
      <c r="P95" s="272"/>
      <c r="Q95" s="272"/>
      <c r="R95" s="284"/>
      <c r="S95" s="49"/>
      <c r="T95" s="83"/>
      <c r="U95" s="88"/>
      <c r="V95" s="88"/>
      <c r="W95" s="285"/>
      <c r="X95" s="285"/>
      <c r="Y95" s="285"/>
      <c r="Z95" s="285"/>
      <c r="AA95" s="333"/>
      <c r="AB95" s="333"/>
      <c r="AC95" s="335"/>
    </row>
    <row r="96" spans="1:29" ht="14.15" customHeight="1" x14ac:dyDescent="0.55000000000000004">
      <c r="A96" s="265"/>
      <c r="B96" s="272"/>
      <c r="C96" s="272"/>
      <c r="D96" s="272"/>
      <c r="E96" s="273"/>
      <c r="F96" s="274"/>
      <c r="G96" s="89"/>
      <c r="H96" s="90"/>
      <c r="I96" s="91"/>
      <c r="J96" s="92"/>
      <c r="K96" s="120"/>
      <c r="L96" s="93">
        <f>SUM(L88:L95)</f>
        <v>0</v>
      </c>
      <c r="M96" s="91"/>
      <c r="N96" s="91"/>
      <c r="O96" s="93">
        <f>SUM(O88:O95)</f>
        <v>0</v>
      </c>
      <c r="P96" s="272"/>
      <c r="Q96" s="272"/>
      <c r="R96" s="284"/>
      <c r="S96" s="89"/>
      <c r="T96" s="90"/>
      <c r="U96" s="94"/>
      <c r="V96" s="94"/>
      <c r="W96" s="285"/>
      <c r="X96" s="285"/>
      <c r="Y96" s="285"/>
      <c r="Z96" s="285"/>
      <c r="AA96" s="336"/>
      <c r="AB96" s="336"/>
      <c r="AC96" s="337"/>
    </row>
    <row r="97" spans="1:29" ht="14.15" customHeight="1" x14ac:dyDescent="0.55000000000000004">
      <c r="A97" s="265"/>
      <c r="B97" s="272">
        <v>9</v>
      </c>
      <c r="C97" s="272"/>
      <c r="D97" s="272"/>
      <c r="E97" s="273"/>
      <c r="F97" s="274"/>
      <c r="H97" s="83"/>
      <c r="I97" s="84"/>
      <c r="J97" s="85"/>
      <c r="K97" s="119"/>
      <c r="L97" s="86">
        <f>I97*J97</f>
        <v>0</v>
      </c>
      <c r="M97" s="84"/>
      <c r="N97" s="84"/>
      <c r="O97" s="87">
        <f t="shared" si="11"/>
        <v>0</v>
      </c>
      <c r="P97" s="277">
        <f>O105</f>
        <v>0</v>
      </c>
      <c r="Q97" s="272"/>
      <c r="R97" s="284"/>
      <c r="S97" s="49"/>
      <c r="T97" s="83"/>
      <c r="U97" s="88"/>
      <c r="V97" s="88"/>
      <c r="W97" s="285"/>
      <c r="X97" s="285"/>
      <c r="Y97" s="285"/>
      <c r="Z97" s="285"/>
      <c r="AA97" s="332"/>
      <c r="AB97" s="332"/>
      <c r="AC97" s="334"/>
    </row>
    <row r="98" spans="1:29" ht="14.15" customHeight="1" x14ac:dyDescent="0.55000000000000004">
      <c r="A98" s="265"/>
      <c r="B98" s="272"/>
      <c r="C98" s="272"/>
      <c r="D98" s="272"/>
      <c r="E98" s="273"/>
      <c r="F98" s="274"/>
      <c r="H98" s="83"/>
      <c r="I98" s="84"/>
      <c r="J98" s="85"/>
      <c r="K98" s="119"/>
      <c r="L98" s="86">
        <f t="shared" ref="L98:L104" si="16">I98*J98</f>
        <v>0</v>
      </c>
      <c r="M98" s="84"/>
      <c r="N98" s="84"/>
      <c r="O98" s="87">
        <f t="shared" si="11"/>
        <v>0</v>
      </c>
      <c r="P98" s="272"/>
      <c r="Q98" s="272"/>
      <c r="R98" s="284"/>
      <c r="S98" s="49"/>
      <c r="T98" s="83"/>
      <c r="U98" s="88"/>
      <c r="V98" s="88"/>
      <c r="W98" s="285"/>
      <c r="X98" s="285"/>
      <c r="Y98" s="285"/>
      <c r="Z98" s="285"/>
      <c r="AA98" s="333"/>
      <c r="AB98" s="333"/>
      <c r="AC98" s="335"/>
    </row>
    <row r="99" spans="1:29" ht="14.15" customHeight="1" x14ac:dyDescent="0.55000000000000004">
      <c r="A99" s="265"/>
      <c r="B99" s="272"/>
      <c r="C99" s="272"/>
      <c r="D99" s="272"/>
      <c r="E99" s="273"/>
      <c r="F99" s="274"/>
      <c r="H99" s="83"/>
      <c r="I99" s="84"/>
      <c r="J99" s="85"/>
      <c r="K99" s="119"/>
      <c r="L99" s="86">
        <f t="shared" si="16"/>
        <v>0</v>
      </c>
      <c r="M99" s="84"/>
      <c r="N99" s="84"/>
      <c r="O99" s="87">
        <f t="shared" si="11"/>
        <v>0</v>
      </c>
      <c r="P99" s="272"/>
      <c r="Q99" s="272"/>
      <c r="R99" s="284"/>
      <c r="S99" s="49"/>
      <c r="T99" s="83"/>
      <c r="U99" s="88"/>
      <c r="V99" s="88"/>
      <c r="W99" s="285"/>
      <c r="X99" s="285"/>
      <c r="Y99" s="285"/>
      <c r="Z99" s="285"/>
      <c r="AA99" s="333"/>
      <c r="AB99" s="333"/>
      <c r="AC99" s="335"/>
    </row>
    <row r="100" spans="1:29" ht="14.15" customHeight="1" x14ac:dyDescent="0.55000000000000004">
      <c r="A100" s="265"/>
      <c r="B100" s="272"/>
      <c r="C100" s="272"/>
      <c r="D100" s="272"/>
      <c r="E100" s="273"/>
      <c r="F100" s="274"/>
      <c r="H100" s="83"/>
      <c r="I100" s="84"/>
      <c r="J100" s="85"/>
      <c r="K100" s="119"/>
      <c r="L100" s="86">
        <f t="shared" si="16"/>
        <v>0</v>
      </c>
      <c r="M100" s="84"/>
      <c r="N100" s="84"/>
      <c r="O100" s="87">
        <f t="shared" si="11"/>
        <v>0</v>
      </c>
      <c r="P100" s="272"/>
      <c r="Q100" s="272"/>
      <c r="R100" s="284"/>
      <c r="S100" s="49"/>
      <c r="T100" s="83"/>
      <c r="U100" s="88"/>
      <c r="V100" s="88"/>
      <c r="W100" s="285"/>
      <c r="X100" s="285"/>
      <c r="Y100" s="285"/>
      <c r="Z100" s="285"/>
      <c r="AA100" s="333"/>
      <c r="AB100" s="333"/>
      <c r="AC100" s="335"/>
    </row>
    <row r="101" spans="1:29" ht="14.15" customHeight="1" x14ac:dyDescent="0.55000000000000004">
      <c r="A101" s="265"/>
      <c r="B101" s="272"/>
      <c r="C101" s="272"/>
      <c r="D101" s="272"/>
      <c r="E101" s="273"/>
      <c r="F101" s="274"/>
      <c r="H101" s="83"/>
      <c r="I101" s="84"/>
      <c r="J101" s="85"/>
      <c r="K101" s="119"/>
      <c r="L101" s="86">
        <f t="shared" si="16"/>
        <v>0</v>
      </c>
      <c r="M101" s="84"/>
      <c r="N101" s="84"/>
      <c r="O101" s="87">
        <f t="shared" si="11"/>
        <v>0</v>
      </c>
      <c r="P101" s="272"/>
      <c r="Q101" s="272"/>
      <c r="R101" s="284"/>
      <c r="S101" s="49"/>
      <c r="T101" s="83"/>
      <c r="U101" s="88"/>
      <c r="V101" s="88"/>
      <c r="W101" s="285"/>
      <c r="X101" s="285"/>
      <c r="Y101" s="285"/>
      <c r="Z101" s="285"/>
      <c r="AA101" s="333"/>
      <c r="AB101" s="333"/>
      <c r="AC101" s="335"/>
    </row>
    <row r="102" spans="1:29" ht="14.15" customHeight="1" x14ac:dyDescent="0.55000000000000004">
      <c r="A102" s="265"/>
      <c r="B102" s="272"/>
      <c r="C102" s="272"/>
      <c r="D102" s="272"/>
      <c r="E102" s="273"/>
      <c r="F102" s="274"/>
      <c r="H102" s="83"/>
      <c r="I102" s="84"/>
      <c r="J102" s="85"/>
      <c r="K102" s="119"/>
      <c r="L102" s="86">
        <f t="shared" si="16"/>
        <v>0</v>
      </c>
      <c r="M102" s="84"/>
      <c r="N102" s="84"/>
      <c r="O102" s="87">
        <f t="shared" si="11"/>
        <v>0</v>
      </c>
      <c r="P102" s="272"/>
      <c r="Q102" s="272"/>
      <c r="R102" s="284"/>
      <c r="S102" s="49"/>
      <c r="T102" s="83"/>
      <c r="U102" s="88"/>
      <c r="V102" s="88"/>
      <c r="W102" s="285"/>
      <c r="X102" s="285"/>
      <c r="Y102" s="285"/>
      <c r="Z102" s="285"/>
      <c r="AA102" s="333"/>
      <c r="AB102" s="333"/>
      <c r="AC102" s="335"/>
    </row>
    <row r="103" spans="1:29" ht="14.15" customHeight="1" x14ac:dyDescent="0.55000000000000004">
      <c r="A103" s="265"/>
      <c r="B103" s="272"/>
      <c r="C103" s="272"/>
      <c r="D103" s="272"/>
      <c r="E103" s="273"/>
      <c r="F103" s="274"/>
      <c r="H103" s="83"/>
      <c r="I103" s="84"/>
      <c r="J103" s="85"/>
      <c r="K103" s="119"/>
      <c r="L103" s="86">
        <f t="shared" si="16"/>
        <v>0</v>
      </c>
      <c r="M103" s="84"/>
      <c r="N103" s="84"/>
      <c r="O103" s="87">
        <f t="shared" si="11"/>
        <v>0</v>
      </c>
      <c r="P103" s="272"/>
      <c r="Q103" s="272"/>
      <c r="R103" s="284"/>
      <c r="S103" s="49"/>
      <c r="T103" s="83"/>
      <c r="U103" s="88"/>
      <c r="V103" s="88"/>
      <c r="W103" s="285"/>
      <c r="X103" s="285"/>
      <c r="Y103" s="285"/>
      <c r="Z103" s="285"/>
      <c r="AA103" s="333"/>
      <c r="AB103" s="333"/>
      <c r="AC103" s="335"/>
    </row>
    <row r="104" spans="1:29" ht="14.15" customHeight="1" x14ac:dyDescent="0.55000000000000004">
      <c r="A104" s="265"/>
      <c r="B104" s="272"/>
      <c r="C104" s="272"/>
      <c r="D104" s="272"/>
      <c r="E104" s="273"/>
      <c r="F104" s="274"/>
      <c r="H104" s="83"/>
      <c r="I104" s="84"/>
      <c r="J104" s="85"/>
      <c r="K104" s="119"/>
      <c r="L104" s="86">
        <f t="shared" si="16"/>
        <v>0</v>
      </c>
      <c r="M104" s="84"/>
      <c r="N104" s="84"/>
      <c r="O104" s="87">
        <f t="shared" si="11"/>
        <v>0</v>
      </c>
      <c r="P104" s="272"/>
      <c r="Q104" s="272"/>
      <c r="R104" s="284"/>
      <c r="S104" s="49"/>
      <c r="T104" s="83"/>
      <c r="U104" s="88"/>
      <c r="V104" s="88"/>
      <c r="W104" s="285"/>
      <c r="X104" s="285"/>
      <c r="Y104" s="285"/>
      <c r="Z104" s="285"/>
      <c r="AA104" s="333"/>
      <c r="AB104" s="333"/>
      <c r="AC104" s="335"/>
    </row>
    <row r="105" spans="1:29" ht="14.15" customHeight="1" x14ac:dyDescent="0.55000000000000004">
      <c r="A105" s="265"/>
      <c r="B105" s="272"/>
      <c r="C105" s="272"/>
      <c r="D105" s="272"/>
      <c r="E105" s="273"/>
      <c r="F105" s="274"/>
      <c r="G105" s="89"/>
      <c r="H105" s="90"/>
      <c r="I105" s="91"/>
      <c r="J105" s="92"/>
      <c r="K105" s="120"/>
      <c r="L105" s="93">
        <f>SUM(L97:L104)</f>
        <v>0</v>
      </c>
      <c r="M105" s="91"/>
      <c r="N105" s="91"/>
      <c r="O105" s="93">
        <f>SUM(O97:O104)</f>
        <v>0</v>
      </c>
      <c r="P105" s="272"/>
      <c r="Q105" s="272"/>
      <c r="R105" s="284"/>
      <c r="S105" s="89"/>
      <c r="T105" s="90"/>
      <c r="U105" s="94"/>
      <c r="V105" s="94"/>
      <c r="W105" s="285"/>
      <c r="X105" s="285"/>
      <c r="Y105" s="285"/>
      <c r="Z105" s="285"/>
      <c r="AA105" s="336"/>
      <c r="AB105" s="336"/>
      <c r="AC105" s="337"/>
    </row>
    <row r="106" spans="1:29" ht="14.15" customHeight="1" x14ac:dyDescent="0.55000000000000004">
      <c r="A106" s="265"/>
      <c r="B106" s="272">
        <v>10</v>
      </c>
      <c r="C106" s="272"/>
      <c r="D106" s="272"/>
      <c r="E106" s="273"/>
      <c r="F106" s="274"/>
      <c r="H106" s="83"/>
      <c r="I106" s="84"/>
      <c r="J106" s="85"/>
      <c r="K106" s="119"/>
      <c r="L106" s="86">
        <f>I106*J106</f>
        <v>0</v>
      </c>
      <c r="M106" s="84"/>
      <c r="N106" s="84"/>
      <c r="O106" s="87">
        <f>M106*N106</f>
        <v>0</v>
      </c>
      <c r="P106" s="277">
        <f>O114</f>
        <v>0</v>
      </c>
      <c r="Q106" s="272"/>
      <c r="R106" s="284"/>
      <c r="S106" s="49"/>
      <c r="T106" s="83"/>
      <c r="U106" s="88"/>
      <c r="V106" s="88"/>
      <c r="W106" s="285"/>
      <c r="X106" s="285"/>
      <c r="Y106" s="285"/>
      <c r="Z106" s="285"/>
      <c r="AA106" s="332"/>
      <c r="AB106" s="332"/>
      <c r="AC106" s="334"/>
    </row>
    <row r="107" spans="1:29" ht="14.15" customHeight="1" x14ac:dyDescent="0.55000000000000004">
      <c r="A107" s="265"/>
      <c r="B107" s="272"/>
      <c r="C107" s="272"/>
      <c r="D107" s="272"/>
      <c r="E107" s="273"/>
      <c r="F107" s="274"/>
      <c r="H107" s="83"/>
      <c r="I107" s="84"/>
      <c r="J107" s="85"/>
      <c r="K107" s="119"/>
      <c r="L107" s="86">
        <f t="shared" ref="L107:L113" si="17">I107*J107</f>
        <v>0</v>
      </c>
      <c r="M107" s="84"/>
      <c r="N107" s="84"/>
      <c r="O107" s="87">
        <f t="shared" si="11"/>
        <v>0</v>
      </c>
      <c r="P107" s="272"/>
      <c r="Q107" s="272"/>
      <c r="R107" s="284"/>
      <c r="S107" s="49"/>
      <c r="T107" s="83"/>
      <c r="U107" s="88"/>
      <c r="V107" s="88"/>
      <c r="W107" s="285"/>
      <c r="X107" s="285"/>
      <c r="Y107" s="285"/>
      <c r="Z107" s="285"/>
      <c r="AA107" s="333"/>
      <c r="AB107" s="333"/>
      <c r="AC107" s="335"/>
    </row>
    <row r="108" spans="1:29" ht="14.15" customHeight="1" x14ac:dyDescent="0.55000000000000004">
      <c r="A108" s="265"/>
      <c r="B108" s="272"/>
      <c r="C108" s="272"/>
      <c r="D108" s="272"/>
      <c r="E108" s="273"/>
      <c r="F108" s="274"/>
      <c r="H108" s="83"/>
      <c r="I108" s="84"/>
      <c r="J108" s="85"/>
      <c r="K108" s="119"/>
      <c r="L108" s="86">
        <f t="shared" si="17"/>
        <v>0</v>
      </c>
      <c r="M108" s="84"/>
      <c r="N108" s="84"/>
      <c r="O108" s="87">
        <f t="shared" si="11"/>
        <v>0</v>
      </c>
      <c r="P108" s="272"/>
      <c r="Q108" s="272"/>
      <c r="R108" s="284"/>
      <c r="S108" s="49"/>
      <c r="T108" s="83"/>
      <c r="U108" s="88"/>
      <c r="V108" s="88"/>
      <c r="W108" s="285"/>
      <c r="X108" s="285"/>
      <c r="Y108" s="285"/>
      <c r="Z108" s="285"/>
      <c r="AA108" s="333"/>
      <c r="AB108" s="333"/>
      <c r="AC108" s="335"/>
    </row>
    <row r="109" spans="1:29" ht="14.15" customHeight="1" x14ac:dyDescent="0.55000000000000004">
      <c r="A109" s="265"/>
      <c r="B109" s="272"/>
      <c r="C109" s="272"/>
      <c r="D109" s="272"/>
      <c r="E109" s="273"/>
      <c r="F109" s="274"/>
      <c r="H109" s="83"/>
      <c r="I109" s="84"/>
      <c r="J109" s="85"/>
      <c r="K109" s="119"/>
      <c r="L109" s="86">
        <f t="shared" si="17"/>
        <v>0</v>
      </c>
      <c r="M109" s="84"/>
      <c r="N109" s="84"/>
      <c r="O109" s="87">
        <f t="shared" si="11"/>
        <v>0</v>
      </c>
      <c r="P109" s="272"/>
      <c r="Q109" s="272"/>
      <c r="R109" s="284"/>
      <c r="S109" s="49"/>
      <c r="T109" s="83"/>
      <c r="U109" s="88"/>
      <c r="V109" s="88"/>
      <c r="W109" s="285"/>
      <c r="X109" s="285"/>
      <c r="Y109" s="285"/>
      <c r="Z109" s="285"/>
      <c r="AA109" s="333"/>
      <c r="AB109" s="333"/>
      <c r="AC109" s="335"/>
    </row>
    <row r="110" spans="1:29" ht="14.15" customHeight="1" x14ac:dyDescent="0.55000000000000004">
      <c r="A110" s="265"/>
      <c r="B110" s="272"/>
      <c r="C110" s="272"/>
      <c r="D110" s="272"/>
      <c r="E110" s="273"/>
      <c r="F110" s="274"/>
      <c r="H110" s="83"/>
      <c r="I110" s="84"/>
      <c r="J110" s="85"/>
      <c r="K110" s="119"/>
      <c r="L110" s="86">
        <f t="shared" si="17"/>
        <v>0</v>
      </c>
      <c r="M110" s="84"/>
      <c r="N110" s="84"/>
      <c r="O110" s="87">
        <f t="shared" si="11"/>
        <v>0</v>
      </c>
      <c r="P110" s="272"/>
      <c r="Q110" s="272"/>
      <c r="R110" s="284"/>
      <c r="S110" s="49"/>
      <c r="T110" s="83"/>
      <c r="U110" s="88"/>
      <c r="V110" s="88"/>
      <c r="W110" s="285"/>
      <c r="X110" s="285"/>
      <c r="Y110" s="285"/>
      <c r="Z110" s="285"/>
      <c r="AA110" s="333"/>
      <c r="AB110" s="333"/>
      <c r="AC110" s="335"/>
    </row>
    <row r="111" spans="1:29" ht="14.15" customHeight="1" x14ac:dyDescent="0.55000000000000004">
      <c r="A111" s="265"/>
      <c r="B111" s="272"/>
      <c r="C111" s="272"/>
      <c r="D111" s="272"/>
      <c r="E111" s="273"/>
      <c r="F111" s="274"/>
      <c r="H111" s="83"/>
      <c r="I111" s="84"/>
      <c r="J111" s="85"/>
      <c r="K111" s="119"/>
      <c r="L111" s="86">
        <f t="shared" si="17"/>
        <v>0</v>
      </c>
      <c r="M111" s="84"/>
      <c r="N111" s="84"/>
      <c r="O111" s="87">
        <f t="shared" si="11"/>
        <v>0</v>
      </c>
      <c r="P111" s="272"/>
      <c r="Q111" s="272"/>
      <c r="R111" s="284"/>
      <c r="S111" s="49"/>
      <c r="T111" s="83"/>
      <c r="U111" s="88"/>
      <c r="V111" s="88"/>
      <c r="W111" s="285"/>
      <c r="X111" s="285"/>
      <c r="Y111" s="285"/>
      <c r="Z111" s="285"/>
      <c r="AA111" s="333"/>
      <c r="AB111" s="333"/>
      <c r="AC111" s="335"/>
    </row>
    <row r="112" spans="1:29" ht="14.15" customHeight="1" x14ac:dyDescent="0.55000000000000004">
      <c r="A112" s="265"/>
      <c r="B112" s="272"/>
      <c r="C112" s="272"/>
      <c r="D112" s="272"/>
      <c r="E112" s="273"/>
      <c r="F112" s="274"/>
      <c r="H112" s="83"/>
      <c r="I112" s="84"/>
      <c r="J112" s="85"/>
      <c r="K112" s="119"/>
      <c r="L112" s="86">
        <f t="shared" si="17"/>
        <v>0</v>
      </c>
      <c r="M112" s="84"/>
      <c r="N112" s="84"/>
      <c r="O112" s="87">
        <f t="shared" si="11"/>
        <v>0</v>
      </c>
      <c r="P112" s="272"/>
      <c r="Q112" s="272"/>
      <c r="R112" s="284"/>
      <c r="S112" s="49"/>
      <c r="T112" s="83"/>
      <c r="U112" s="88"/>
      <c r="V112" s="88"/>
      <c r="W112" s="285"/>
      <c r="X112" s="285"/>
      <c r="Y112" s="285"/>
      <c r="Z112" s="285"/>
      <c r="AA112" s="333"/>
      <c r="AB112" s="333"/>
      <c r="AC112" s="335"/>
    </row>
    <row r="113" spans="1:29" ht="14.15" customHeight="1" x14ac:dyDescent="0.55000000000000004">
      <c r="A113" s="265"/>
      <c r="B113" s="272"/>
      <c r="C113" s="272"/>
      <c r="D113" s="272"/>
      <c r="E113" s="273"/>
      <c r="F113" s="274"/>
      <c r="H113" s="83"/>
      <c r="I113" s="84"/>
      <c r="J113" s="85"/>
      <c r="K113" s="119"/>
      <c r="L113" s="86">
        <f t="shared" si="17"/>
        <v>0</v>
      </c>
      <c r="M113" s="84"/>
      <c r="N113" s="84"/>
      <c r="O113" s="87">
        <f t="shared" si="11"/>
        <v>0</v>
      </c>
      <c r="P113" s="272"/>
      <c r="Q113" s="272"/>
      <c r="R113" s="284"/>
      <c r="S113" s="49"/>
      <c r="T113" s="83"/>
      <c r="U113" s="88"/>
      <c r="V113" s="88"/>
      <c r="W113" s="285"/>
      <c r="X113" s="285"/>
      <c r="Y113" s="285"/>
      <c r="Z113" s="285"/>
      <c r="AA113" s="333"/>
      <c r="AB113" s="333"/>
      <c r="AC113" s="335"/>
    </row>
    <row r="114" spans="1:29" ht="14.15" customHeight="1" x14ac:dyDescent="0.55000000000000004">
      <c r="A114" s="265"/>
      <c r="B114" s="272"/>
      <c r="C114" s="272"/>
      <c r="D114" s="272"/>
      <c r="E114" s="273"/>
      <c r="F114" s="274"/>
      <c r="G114" s="89"/>
      <c r="H114" s="90"/>
      <c r="I114" s="91"/>
      <c r="J114" s="92"/>
      <c r="K114" s="120"/>
      <c r="L114" s="93">
        <f>SUM(L106:L113)</f>
        <v>0</v>
      </c>
      <c r="M114" s="91"/>
      <c r="N114" s="91"/>
      <c r="O114" s="93">
        <f>SUM(O106:O113)</f>
        <v>0</v>
      </c>
      <c r="P114" s="272"/>
      <c r="Q114" s="272"/>
      <c r="R114" s="284"/>
      <c r="S114" s="89"/>
      <c r="T114" s="90"/>
      <c r="U114" s="94"/>
      <c r="V114" s="94"/>
      <c r="W114" s="285"/>
      <c r="X114" s="285"/>
      <c r="Y114" s="285"/>
      <c r="Z114" s="285"/>
      <c r="AA114" s="336"/>
      <c r="AB114" s="336"/>
      <c r="AC114" s="337"/>
    </row>
    <row r="115" spans="1:29" ht="14.15" customHeight="1" x14ac:dyDescent="0.55000000000000004">
      <c r="A115" s="265"/>
      <c r="B115" s="272">
        <v>11</v>
      </c>
      <c r="C115" s="272"/>
      <c r="D115" s="272"/>
      <c r="E115" s="273"/>
      <c r="F115" s="274"/>
      <c r="H115" s="83"/>
      <c r="I115" s="84"/>
      <c r="J115" s="85"/>
      <c r="K115" s="119"/>
      <c r="L115" s="86">
        <f t="shared" ref="L115:L122" si="18">I115*J115</f>
        <v>0</v>
      </c>
      <c r="M115" s="84"/>
      <c r="N115" s="84"/>
      <c r="O115" s="87">
        <f t="shared" ref="O115:O122" si="19">M115*N115</f>
        <v>0</v>
      </c>
      <c r="P115" s="277">
        <f>O123</f>
        <v>0</v>
      </c>
      <c r="Q115" s="272"/>
      <c r="R115" s="284"/>
      <c r="S115" s="49"/>
      <c r="T115" s="83"/>
      <c r="U115" s="88"/>
      <c r="V115" s="88"/>
      <c r="W115" s="285"/>
      <c r="X115" s="285"/>
      <c r="Y115" s="285"/>
      <c r="Z115" s="285"/>
      <c r="AA115" s="332"/>
      <c r="AB115" s="332"/>
      <c r="AC115" s="334"/>
    </row>
    <row r="116" spans="1:29" ht="14.15" customHeight="1" x14ac:dyDescent="0.55000000000000004">
      <c r="A116" s="265"/>
      <c r="B116" s="272"/>
      <c r="C116" s="272"/>
      <c r="D116" s="272"/>
      <c r="E116" s="273"/>
      <c r="F116" s="274"/>
      <c r="H116" s="83"/>
      <c r="I116" s="84"/>
      <c r="J116" s="85"/>
      <c r="K116" s="119"/>
      <c r="L116" s="86">
        <f t="shared" si="18"/>
        <v>0</v>
      </c>
      <c r="M116" s="84"/>
      <c r="N116" s="84"/>
      <c r="O116" s="87">
        <f t="shared" si="19"/>
        <v>0</v>
      </c>
      <c r="P116" s="272"/>
      <c r="Q116" s="272"/>
      <c r="R116" s="284"/>
      <c r="S116" s="49"/>
      <c r="T116" s="83"/>
      <c r="U116" s="88"/>
      <c r="V116" s="88"/>
      <c r="W116" s="285"/>
      <c r="X116" s="285"/>
      <c r="Y116" s="285"/>
      <c r="Z116" s="285"/>
      <c r="AA116" s="333"/>
      <c r="AB116" s="333"/>
      <c r="AC116" s="335"/>
    </row>
    <row r="117" spans="1:29" ht="14.15" customHeight="1" x14ac:dyDescent="0.55000000000000004">
      <c r="A117" s="265"/>
      <c r="B117" s="272"/>
      <c r="C117" s="272"/>
      <c r="D117" s="272"/>
      <c r="E117" s="273"/>
      <c r="F117" s="274"/>
      <c r="H117" s="83"/>
      <c r="I117" s="84"/>
      <c r="J117" s="85"/>
      <c r="K117" s="119"/>
      <c r="L117" s="86">
        <f t="shared" si="18"/>
        <v>0</v>
      </c>
      <c r="M117" s="84"/>
      <c r="N117" s="84"/>
      <c r="O117" s="87">
        <f t="shared" si="19"/>
        <v>0</v>
      </c>
      <c r="P117" s="272"/>
      <c r="Q117" s="272"/>
      <c r="R117" s="284"/>
      <c r="S117" s="49"/>
      <c r="T117" s="83"/>
      <c r="U117" s="88"/>
      <c r="V117" s="88"/>
      <c r="W117" s="285"/>
      <c r="X117" s="285"/>
      <c r="Y117" s="285"/>
      <c r="Z117" s="285"/>
      <c r="AA117" s="333"/>
      <c r="AB117" s="333"/>
      <c r="AC117" s="335"/>
    </row>
    <row r="118" spans="1:29" ht="14.15" customHeight="1" x14ac:dyDescent="0.55000000000000004">
      <c r="A118" s="265"/>
      <c r="B118" s="272"/>
      <c r="C118" s="272"/>
      <c r="D118" s="272"/>
      <c r="E118" s="273"/>
      <c r="F118" s="274"/>
      <c r="H118" s="83"/>
      <c r="I118" s="84"/>
      <c r="J118" s="85"/>
      <c r="K118" s="119"/>
      <c r="L118" s="86">
        <f t="shared" si="18"/>
        <v>0</v>
      </c>
      <c r="M118" s="84"/>
      <c r="N118" s="84"/>
      <c r="O118" s="87">
        <f t="shared" si="19"/>
        <v>0</v>
      </c>
      <c r="P118" s="272"/>
      <c r="Q118" s="272"/>
      <c r="R118" s="284"/>
      <c r="S118" s="49"/>
      <c r="T118" s="83"/>
      <c r="U118" s="88"/>
      <c r="V118" s="88"/>
      <c r="W118" s="285"/>
      <c r="X118" s="285"/>
      <c r="Y118" s="285"/>
      <c r="Z118" s="285"/>
      <c r="AA118" s="333"/>
      <c r="AB118" s="333"/>
      <c r="AC118" s="335"/>
    </row>
    <row r="119" spans="1:29" ht="14.15" customHeight="1" x14ac:dyDescent="0.55000000000000004">
      <c r="A119" s="265"/>
      <c r="B119" s="272"/>
      <c r="C119" s="272"/>
      <c r="D119" s="272"/>
      <c r="E119" s="273"/>
      <c r="F119" s="274"/>
      <c r="H119" s="83"/>
      <c r="I119" s="84"/>
      <c r="J119" s="85"/>
      <c r="K119" s="119"/>
      <c r="L119" s="86">
        <f t="shared" si="18"/>
        <v>0</v>
      </c>
      <c r="M119" s="84"/>
      <c r="N119" s="84"/>
      <c r="O119" s="87">
        <f t="shared" si="19"/>
        <v>0</v>
      </c>
      <c r="P119" s="272"/>
      <c r="Q119" s="272"/>
      <c r="R119" s="284"/>
      <c r="S119" s="49"/>
      <c r="T119" s="83"/>
      <c r="U119" s="88"/>
      <c r="V119" s="88"/>
      <c r="W119" s="285"/>
      <c r="X119" s="285"/>
      <c r="Y119" s="285"/>
      <c r="Z119" s="285"/>
      <c r="AA119" s="333"/>
      <c r="AB119" s="333"/>
      <c r="AC119" s="335"/>
    </row>
    <row r="120" spans="1:29" ht="14.15" customHeight="1" x14ac:dyDescent="0.55000000000000004">
      <c r="A120" s="265"/>
      <c r="B120" s="272"/>
      <c r="C120" s="272"/>
      <c r="D120" s="272"/>
      <c r="E120" s="273"/>
      <c r="F120" s="274"/>
      <c r="H120" s="83"/>
      <c r="I120" s="84"/>
      <c r="J120" s="85"/>
      <c r="K120" s="119"/>
      <c r="L120" s="86">
        <f t="shared" si="18"/>
        <v>0</v>
      </c>
      <c r="M120" s="84"/>
      <c r="N120" s="84"/>
      <c r="O120" s="87">
        <f t="shared" si="19"/>
        <v>0</v>
      </c>
      <c r="P120" s="272"/>
      <c r="Q120" s="272"/>
      <c r="R120" s="284"/>
      <c r="S120" s="49"/>
      <c r="T120" s="83"/>
      <c r="U120" s="88"/>
      <c r="V120" s="88"/>
      <c r="W120" s="285"/>
      <c r="X120" s="285"/>
      <c r="Y120" s="285"/>
      <c r="Z120" s="285"/>
      <c r="AA120" s="333"/>
      <c r="AB120" s="333"/>
      <c r="AC120" s="335"/>
    </row>
    <row r="121" spans="1:29" ht="14.15" customHeight="1" x14ac:dyDescent="0.55000000000000004">
      <c r="A121" s="265"/>
      <c r="B121" s="272"/>
      <c r="C121" s="272"/>
      <c r="D121" s="272"/>
      <c r="E121" s="273"/>
      <c r="F121" s="274"/>
      <c r="H121" s="83"/>
      <c r="I121" s="84"/>
      <c r="J121" s="85"/>
      <c r="K121" s="119"/>
      <c r="L121" s="86">
        <f t="shared" si="18"/>
        <v>0</v>
      </c>
      <c r="M121" s="84"/>
      <c r="N121" s="84"/>
      <c r="O121" s="87">
        <f t="shared" si="19"/>
        <v>0</v>
      </c>
      <c r="P121" s="272"/>
      <c r="Q121" s="272"/>
      <c r="R121" s="284"/>
      <c r="S121" s="49"/>
      <c r="T121" s="83"/>
      <c r="U121" s="88"/>
      <c r="V121" s="88"/>
      <c r="W121" s="285"/>
      <c r="X121" s="285"/>
      <c r="Y121" s="285"/>
      <c r="Z121" s="285"/>
      <c r="AA121" s="333"/>
      <c r="AB121" s="333"/>
      <c r="AC121" s="335"/>
    </row>
    <row r="122" spans="1:29" ht="14.15" customHeight="1" x14ac:dyDescent="0.55000000000000004">
      <c r="A122" s="265"/>
      <c r="B122" s="272"/>
      <c r="C122" s="272"/>
      <c r="D122" s="272"/>
      <c r="E122" s="273"/>
      <c r="F122" s="274"/>
      <c r="H122" s="83"/>
      <c r="I122" s="84"/>
      <c r="J122" s="85"/>
      <c r="K122" s="119"/>
      <c r="L122" s="86">
        <f t="shared" si="18"/>
        <v>0</v>
      </c>
      <c r="M122" s="84"/>
      <c r="N122" s="84"/>
      <c r="O122" s="87">
        <f t="shared" si="19"/>
        <v>0</v>
      </c>
      <c r="P122" s="272"/>
      <c r="Q122" s="272"/>
      <c r="R122" s="284"/>
      <c r="S122" s="49"/>
      <c r="T122" s="83"/>
      <c r="U122" s="88"/>
      <c r="V122" s="88"/>
      <c r="W122" s="285"/>
      <c r="X122" s="285"/>
      <c r="Y122" s="285"/>
      <c r="Z122" s="285"/>
      <c r="AA122" s="333"/>
      <c r="AB122" s="333"/>
      <c r="AC122" s="335"/>
    </row>
    <row r="123" spans="1:29" ht="14.15" customHeight="1" x14ac:dyDescent="0.55000000000000004">
      <c r="A123" s="265"/>
      <c r="B123" s="272"/>
      <c r="C123" s="272"/>
      <c r="D123" s="272"/>
      <c r="E123" s="273"/>
      <c r="F123" s="274"/>
      <c r="G123" s="89"/>
      <c r="H123" s="90"/>
      <c r="I123" s="91"/>
      <c r="J123" s="92"/>
      <c r="K123" s="120"/>
      <c r="L123" s="93">
        <f>SUM(L115:L122)</f>
        <v>0</v>
      </c>
      <c r="M123" s="91"/>
      <c r="N123" s="91"/>
      <c r="O123" s="93">
        <f>SUM(O115:O122)</f>
        <v>0</v>
      </c>
      <c r="P123" s="272"/>
      <c r="Q123" s="272"/>
      <c r="R123" s="284"/>
      <c r="S123" s="89"/>
      <c r="T123" s="90"/>
      <c r="U123" s="94"/>
      <c r="V123" s="94"/>
      <c r="W123" s="285"/>
      <c r="X123" s="285"/>
      <c r="Y123" s="285"/>
      <c r="Z123" s="285"/>
      <c r="AA123" s="336"/>
      <c r="AB123" s="336"/>
      <c r="AC123" s="337"/>
    </row>
    <row r="124" spans="1:29" ht="14.15" customHeight="1" x14ac:dyDescent="0.55000000000000004">
      <c r="A124" s="265"/>
      <c r="B124" s="272">
        <v>12</v>
      </c>
      <c r="C124" s="272"/>
      <c r="D124" s="272"/>
      <c r="E124" s="273"/>
      <c r="F124" s="274"/>
      <c r="H124" s="83"/>
      <c r="I124" s="84"/>
      <c r="J124" s="85"/>
      <c r="K124" s="119"/>
      <c r="L124" s="86">
        <f t="shared" ref="L124:L131" si="20">I124*J124</f>
        <v>0</v>
      </c>
      <c r="M124" s="84"/>
      <c r="N124" s="84"/>
      <c r="O124" s="87">
        <f t="shared" si="11"/>
        <v>0</v>
      </c>
      <c r="P124" s="277">
        <f>O132</f>
        <v>0</v>
      </c>
      <c r="Q124" s="272"/>
      <c r="R124" s="284"/>
      <c r="S124" s="49"/>
      <c r="T124" s="83"/>
      <c r="U124" s="88"/>
      <c r="V124" s="88"/>
      <c r="W124" s="285"/>
      <c r="X124" s="285"/>
      <c r="Y124" s="285"/>
      <c r="Z124" s="285"/>
      <c r="AA124" s="332"/>
      <c r="AB124" s="332"/>
      <c r="AC124" s="334"/>
    </row>
    <row r="125" spans="1:29" ht="14.15" customHeight="1" x14ac:dyDescent="0.55000000000000004">
      <c r="A125" s="265"/>
      <c r="B125" s="272"/>
      <c r="C125" s="272"/>
      <c r="D125" s="272"/>
      <c r="E125" s="273"/>
      <c r="F125" s="274"/>
      <c r="H125" s="83"/>
      <c r="I125" s="84"/>
      <c r="J125" s="85"/>
      <c r="K125" s="119"/>
      <c r="L125" s="86">
        <f t="shared" si="20"/>
        <v>0</v>
      </c>
      <c r="M125" s="84"/>
      <c r="N125" s="84"/>
      <c r="O125" s="87">
        <f t="shared" si="11"/>
        <v>0</v>
      </c>
      <c r="P125" s="272"/>
      <c r="Q125" s="272"/>
      <c r="R125" s="284"/>
      <c r="S125" s="49"/>
      <c r="T125" s="83"/>
      <c r="U125" s="88"/>
      <c r="V125" s="88"/>
      <c r="W125" s="285"/>
      <c r="X125" s="285"/>
      <c r="Y125" s="285"/>
      <c r="Z125" s="285"/>
      <c r="AA125" s="333"/>
      <c r="AB125" s="333"/>
      <c r="AC125" s="335"/>
    </row>
    <row r="126" spans="1:29" ht="14.15" customHeight="1" x14ac:dyDescent="0.55000000000000004">
      <c r="A126" s="265"/>
      <c r="B126" s="272"/>
      <c r="C126" s="272"/>
      <c r="D126" s="272"/>
      <c r="E126" s="273"/>
      <c r="F126" s="274"/>
      <c r="H126" s="83"/>
      <c r="I126" s="84"/>
      <c r="J126" s="85"/>
      <c r="K126" s="119"/>
      <c r="L126" s="86">
        <f t="shared" si="20"/>
        <v>0</v>
      </c>
      <c r="M126" s="84"/>
      <c r="N126" s="84"/>
      <c r="O126" s="87">
        <f t="shared" si="11"/>
        <v>0</v>
      </c>
      <c r="P126" s="272"/>
      <c r="Q126" s="272"/>
      <c r="R126" s="284"/>
      <c r="S126" s="49"/>
      <c r="T126" s="83"/>
      <c r="U126" s="88"/>
      <c r="V126" s="88"/>
      <c r="W126" s="285"/>
      <c r="X126" s="285"/>
      <c r="Y126" s="285"/>
      <c r="Z126" s="285"/>
      <c r="AA126" s="333"/>
      <c r="AB126" s="333"/>
      <c r="AC126" s="335"/>
    </row>
    <row r="127" spans="1:29" ht="14.15" customHeight="1" x14ac:dyDescent="0.55000000000000004">
      <c r="A127" s="265"/>
      <c r="B127" s="272"/>
      <c r="C127" s="272"/>
      <c r="D127" s="272"/>
      <c r="E127" s="273"/>
      <c r="F127" s="274"/>
      <c r="H127" s="83"/>
      <c r="I127" s="84"/>
      <c r="J127" s="85"/>
      <c r="K127" s="119"/>
      <c r="L127" s="86">
        <f t="shared" si="20"/>
        <v>0</v>
      </c>
      <c r="M127" s="84"/>
      <c r="N127" s="84"/>
      <c r="O127" s="87">
        <f t="shared" si="11"/>
        <v>0</v>
      </c>
      <c r="P127" s="272"/>
      <c r="Q127" s="272"/>
      <c r="R127" s="284"/>
      <c r="S127" s="49"/>
      <c r="T127" s="83"/>
      <c r="U127" s="88"/>
      <c r="V127" s="88"/>
      <c r="W127" s="285"/>
      <c r="X127" s="285"/>
      <c r="Y127" s="285"/>
      <c r="Z127" s="285"/>
      <c r="AA127" s="333"/>
      <c r="AB127" s="333"/>
      <c r="AC127" s="335"/>
    </row>
    <row r="128" spans="1:29" ht="14.15" customHeight="1" x14ac:dyDescent="0.55000000000000004">
      <c r="A128" s="265"/>
      <c r="B128" s="272"/>
      <c r="C128" s="272"/>
      <c r="D128" s="272"/>
      <c r="E128" s="273"/>
      <c r="F128" s="274"/>
      <c r="H128" s="83"/>
      <c r="I128" s="84"/>
      <c r="J128" s="85"/>
      <c r="K128" s="119"/>
      <c r="L128" s="86">
        <f t="shared" si="20"/>
        <v>0</v>
      </c>
      <c r="M128" s="84"/>
      <c r="N128" s="84"/>
      <c r="O128" s="87">
        <f t="shared" si="11"/>
        <v>0</v>
      </c>
      <c r="P128" s="272"/>
      <c r="Q128" s="272"/>
      <c r="R128" s="284"/>
      <c r="S128" s="49"/>
      <c r="T128" s="83"/>
      <c r="U128" s="88"/>
      <c r="V128" s="88"/>
      <c r="W128" s="285"/>
      <c r="X128" s="285"/>
      <c r="Y128" s="285"/>
      <c r="Z128" s="285"/>
      <c r="AA128" s="333"/>
      <c r="AB128" s="333"/>
      <c r="AC128" s="335"/>
    </row>
    <row r="129" spans="1:29" ht="14.15" customHeight="1" x14ac:dyDescent="0.55000000000000004">
      <c r="A129" s="265"/>
      <c r="B129" s="272"/>
      <c r="C129" s="272"/>
      <c r="D129" s="272"/>
      <c r="E129" s="273"/>
      <c r="F129" s="274"/>
      <c r="H129" s="83"/>
      <c r="I129" s="84"/>
      <c r="J129" s="85"/>
      <c r="K129" s="119"/>
      <c r="L129" s="86">
        <f t="shared" si="20"/>
        <v>0</v>
      </c>
      <c r="M129" s="84"/>
      <c r="N129" s="84"/>
      <c r="O129" s="87">
        <f t="shared" si="11"/>
        <v>0</v>
      </c>
      <c r="P129" s="272"/>
      <c r="Q129" s="272"/>
      <c r="R129" s="284"/>
      <c r="S129" s="49"/>
      <c r="T129" s="83"/>
      <c r="U129" s="88"/>
      <c r="V129" s="88"/>
      <c r="W129" s="285"/>
      <c r="X129" s="285"/>
      <c r="Y129" s="285"/>
      <c r="Z129" s="285"/>
      <c r="AA129" s="333"/>
      <c r="AB129" s="333"/>
      <c r="AC129" s="335"/>
    </row>
    <row r="130" spans="1:29" ht="14.15" customHeight="1" x14ac:dyDescent="0.55000000000000004">
      <c r="A130" s="265"/>
      <c r="B130" s="272"/>
      <c r="C130" s="272"/>
      <c r="D130" s="272"/>
      <c r="E130" s="273"/>
      <c r="F130" s="274"/>
      <c r="H130" s="83"/>
      <c r="I130" s="84"/>
      <c r="J130" s="85"/>
      <c r="K130" s="119"/>
      <c r="L130" s="86">
        <f t="shared" si="20"/>
        <v>0</v>
      </c>
      <c r="M130" s="84"/>
      <c r="N130" s="84"/>
      <c r="O130" s="87">
        <f t="shared" si="11"/>
        <v>0</v>
      </c>
      <c r="P130" s="272"/>
      <c r="Q130" s="272"/>
      <c r="R130" s="284"/>
      <c r="S130" s="49"/>
      <c r="T130" s="83"/>
      <c r="U130" s="88"/>
      <c r="V130" s="88"/>
      <c r="W130" s="285"/>
      <c r="X130" s="285"/>
      <c r="Y130" s="285"/>
      <c r="Z130" s="285"/>
      <c r="AA130" s="333"/>
      <c r="AB130" s="333"/>
      <c r="AC130" s="335"/>
    </row>
    <row r="131" spans="1:29" ht="14.15" customHeight="1" x14ac:dyDescent="0.55000000000000004">
      <c r="A131" s="265"/>
      <c r="B131" s="272"/>
      <c r="C131" s="272"/>
      <c r="D131" s="272"/>
      <c r="E131" s="273"/>
      <c r="F131" s="274"/>
      <c r="H131" s="83"/>
      <c r="I131" s="84"/>
      <c r="J131" s="85"/>
      <c r="K131" s="119"/>
      <c r="L131" s="86">
        <f t="shared" si="20"/>
        <v>0</v>
      </c>
      <c r="M131" s="84"/>
      <c r="N131" s="84"/>
      <c r="O131" s="87">
        <f t="shared" si="11"/>
        <v>0</v>
      </c>
      <c r="P131" s="272"/>
      <c r="Q131" s="272"/>
      <c r="R131" s="284"/>
      <c r="S131" s="49"/>
      <c r="T131" s="83"/>
      <c r="U131" s="88"/>
      <c r="V131" s="88"/>
      <c r="W131" s="285"/>
      <c r="X131" s="285"/>
      <c r="Y131" s="285"/>
      <c r="Z131" s="285"/>
      <c r="AA131" s="333"/>
      <c r="AB131" s="333"/>
      <c r="AC131" s="335"/>
    </row>
    <row r="132" spans="1:29" ht="14.15" customHeight="1" x14ac:dyDescent="0.55000000000000004">
      <c r="A132" s="265"/>
      <c r="B132" s="272"/>
      <c r="C132" s="272"/>
      <c r="D132" s="272"/>
      <c r="E132" s="273"/>
      <c r="F132" s="274"/>
      <c r="G132" s="89"/>
      <c r="H132" s="90"/>
      <c r="I132" s="91"/>
      <c r="J132" s="92"/>
      <c r="K132" s="120"/>
      <c r="L132" s="93">
        <f>SUM(L124:L131)</f>
        <v>0</v>
      </c>
      <c r="M132" s="91"/>
      <c r="N132" s="91"/>
      <c r="O132" s="93">
        <f>SUM(O124:O131)</f>
        <v>0</v>
      </c>
      <c r="P132" s="272"/>
      <c r="Q132" s="272"/>
      <c r="R132" s="284"/>
      <c r="S132" s="89"/>
      <c r="T132" s="90"/>
      <c r="U132" s="94"/>
      <c r="V132" s="94"/>
      <c r="W132" s="285"/>
      <c r="X132" s="285"/>
      <c r="Y132" s="285"/>
      <c r="Z132" s="285"/>
      <c r="AA132" s="336"/>
      <c r="AB132" s="336"/>
      <c r="AC132" s="337"/>
    </row>
    <row r="133" spans="1:29" ht="14.15" customHeight="1" x14ac:dyDescent="0.55000000000000004">
      <c r="A133" s="265"/>
      <c r="B133" s="272">
        <v>13</v>
      </c>
      <c r="C133" s="272"/>
      <c r="D133" s="272"/>
      <c r="E133" s="273"/>
      <c r="F133" s="274"/>
      <c r="H133" s="83"/>
      <c r="I133" s="84"/>
      <c r="J133" s="85"/>
      <c r="K133" s="119"/>
      <c r="L133" s="86">
        <f t="shared" ref="L133:L140" si="21">I133*J133</f>
        <v>0</v>
      </c>
      <c r="M133" s="84"/>
      <c r="N133" s="84"/>
      <c r="O133" s="87">
        <f t="shared" ref="O133:O140" si="22">M133*N133</f>
        <v>0</v>
      </c>
      <c r="P133" s="277">
        <f>O141</f>
        <v>0</v>
      </c>
      <c r="Q133" s="272"/>
      <c r="R133" s="284"/>
      <c r="S133" s="49"/>
      <c r="T133" s="83"/>
      <c r="U133" s="88"/>
      <c r="V133" s="88"/>
      <c r="W133" s="285"/>
      <c r="X133" s="285"/>
      <c r="Y133" s="285"/>
      <c r="Z133" s="285"/>
      <c r="AA133" s="332"/>
      <c r="AB133" s="332"/>
      <c r="AC133" s="334"/>
    </row>
    <row r="134" spans="1:29" ht="14.15" customHeight="1" x14ac:dyDescent="0.55000000000000004">
      <c r="A134" s="265"/>
      <c r="B134" s="272"/>
      <c r="C134" s="272"/>
      <c r="D134" s="272"/>
      <c r="E134" s="273"/>
      <c r="F134" s="274"/>
      <c r="H134" s="83"/>
      <c r="I134" s="84"/>
      <c r="J134" s="85"/>
      <c r="K134" s="119"/>
      <c r="L134" s="86">
        <f t="shared" si="21"/>
        <v>0</v>
      </c>
      <c r="M134" s="84"/>
      <c r="N134" s="84"/>
      <c r="O134" s="87">
        <f t="shared" si="22"/>
        <v>0</v>
      </c>
      <c r="P134" s="272"/>
      <c r="Q134" s="272"/>
      <c r="R134" s="284"/>
      <c r="S134" s="49"/>
      <c r="T134" s="83"/>
      <c r="U134" s="88"/>
      <c r="V134" s="88"/>
      <c r="W134" s="285"/>
      <c r="X134" s="285"/>
      <c r="Y134" s="285"/>
      <c r="Z134" s="285"/>
      <c r="AA134" s="333"/>
      <c r="AB134" s="333"/>
      <c r="AC134" s="335"/>
    </row>
    <row r="135" spans="1:29" ht="14.15" customHeight="1" x14ac:dyDescent="0.55000000000000004">
      <c r="A135" s="265"/>
      <c r="B135" s="272"/>
      <c r="C135" s="272"/>
      <c r="D135" s="272"/>
      <c r="E135" s="273"/>
      <c r="F135" s="274"/>
      <c r="H135" s="83"/>
      <c r="I135" s="84"/>
      <c r="J135" s="85"/>
      <c r="K135" s="119"/>
      <c r="L135" s="86">
        <f t="shared" si="21"/>
        <v>0</v>
      </c>
      <c r="M135" s="84"/>
      <c r="N135" s="84"/>
      <c r="O135" s="87">
        <f t="shared" si="22"/>
        <v>0</v>
      </c>
      <c r="P135" s="272"/>
      <c r="Q135" s="272"/>
      <c r="R135" s="284"/>
      <c r="S135" s="49"/>
      <c r="T135" s="83"/>
      <c r="U135" s="88"/>
      <c r="V135" s="88"/>
      <c r="W135" s="285"/>
      <c r="X135" s="285"/>
      <c r="Y135" s="285"/>
      <c r="Z135" s="285"/>
      <c r="AA135" s="333"/>
      <c r="AB135" s="333"/>
      <c r="AC135" s="335"/>
    </row>
    <row r="136" spans="1:29" ht="14.15" customHeight="1" x14ac:dyDescent="0.55000000000000004">
      <c r="A136" s="265"/>
      <c r="B136" s="272"/>
      <c r="C136" s="272"/>
      <c r="D136" s="272"/>
      <c r="E136" s="273"/>
      <c r="F136" s="274"/>
      <c r="H136" s="83"/>
      <c r="I136" s="84"/>
      <c r="J136" s="85"/>
      <c r="K136" s="119"/>
      <c r="L136" s="86">
        <f t="shared" si="21"/>
        <v>0</v>
      </c>
      <c r="M136" s="84"/>
      <c r="N136" s="84"/>
      <c r="O136" s="87">
        <f t="shared" si="22"/>
        <v>0</v>
      </c>
      <c r="P136" s="272"/>
      <c r="Q136" s="272"/>
      <c r="R136" s="284"/>
      <c r="S136" s="49"/>
      <c r="T136" s="83"/>
      <c r="U136" s="88"/>
      <c r="V136" s="88"/>
      <c r="W136" s="285"/>
      <c r="X136" s="285"/>
      <c r="Y136" s="285"/>
      <c r="Z136" s="285"/>
      <c r="AA136" s="333"/>
      <c r="AB136" s="333"/>
      <c r="AC136" s="335"/>
    </row>
    <row r="137" spans="1:29" ht="14.15" customHeight="1" x14ac:dyDescent="0.55000000000000004">
      <c r="A137" s="265"/>
      <c r="B137" s="272"/>
      <c r="C137" s="272"/>
      <c r="D137" s="272"/>
      <c r="E137" s="273"/>
      <c r="F137" s="274"/>
      <c r="H137" s="83"/>
      <c r="I137" s="84"/>
      <c r="J137" s="85"/>
      <c r="K137" s="119"/>
      <c r="L137" s="86">
        <f t="shared" si="21"/>
        <v>0</v>
      </c>
      <c r="M137" s="84"/>
      <c r="N137" s="84"/>
      <c r="O137" s="87">
        <f t="shared" si="22"/>
        <v>0</v>
      </c>
      <c r="P137" s="272"/>
      <c r="Q137" s="272"/>
      <c r="R137" s="284"/>
      <c r="S137" s="49"/>
      <c r="T137" s="83"/>
      <c r="U137" s="88"/>
      <c r="V137" s="88"/>
      <c r="W137" s="285"/>
      <c r="X137" s="285"/>
      <c r="Y137" s="285"/>
      <c r="Z137" s="285"/>
      <c r="AA137" s="333"/>
      <c r="AB137" s="333"/>
      <c r="AC137" s="335"/>
    </row>
    <row r="138" spans="1:29" ht="14.15" customHeight="1" x14ac:dyDescent="0.55000000000000004">
      <c r="A138" s="265"/>
      <c r="B138" s="272"/>
      <c r="C138" s="272"/>
      <c r="D138" s="272"/>
      <c r="E138" s="273"/>
      <c r="F138" s="274"/>
      <c r="H138" s="83"/>
      <c r="I138" s="84"/>
      <c r="J138" s="85"/>
      <c r="K138" s="119"/>
      <c r="L138" s="86">
        <f t="shared" si="21"/>
        <v>0</v>
      </c>
      <c r="M138" s="84"/>
      <c r="N138" s="84"/>
      <c r="O138" s="87">
        <f t="shared" si="22"/>
        <v>0</v>
      </c>
      <c r="P138" s="272"/>
      <c r="Q138" s="272"/>
      <c r="R138" s="284"/>
      <c r="S138" s="49"/>
      <c r="T138" s="83"/>
      <c r="U138" s="88"/>
      <c r="V138" s="88"/>
      <c r="W138" s="285"/>
      <c r="X138" s="285"/>
      <c r="Y138" s="285"/>
      <c r="Z138" s="285"/>
      <c r="AA138" s="333"/>
      <c r="AB138" s="333"/>
      <c r="AC138" s="335"/>
    </row>
    <row r="139" spans="1:29" ht="14.15" customHeight="1" x14ac:dyDescent="0.55000000000000004">
      <c r="A139" s="265"/>
      <c r="B139" s="272"/>
      <c r="C139" s="272"/>
      <c r="D139" s="272"/>
      <c r="E139" s="273"/>
      <c r="F139" s="274"/>
      <c r="H139" s="83"/>
      <c r="I139" s="84"/>
      <c r="J139" s="85"/>
      <c r="K139" s="119"/>
      <c r="L139" s="86">
        <f t="shared" si="21"/>
        <v>0</v>
      </c>
      <c r="M139" s="84"/>
      <c r="N139" s="84"/>
      <c r="O139" s="87">
        <f t="shared" si="22"/>
        <v>0</v>
      </c>
      <c r="P139" s="272"/>
      <c r="Q139" s="272"/>
      <c r="R139" s="284"/>
      <c r="S139" s="49"/>
      <c r="T139" s="83"/>
      <c r="U139" s="88"/>
      <c r="V139" s="88"/>
      <c r="W139" s="285"/>
      <c r="X139" s="285"/>
      <c r="Y139" s="285"/>
      <c r="Z139" s="285"/>
      <c r="AA139" s="333"/>
      <c r="AB139" s="333"/>
      <c r="AC139" s="335"/>
    </row>
    <row r="140" spans="1:29" ht="14.15" customHeight="1" x14ac:dyDescent="0.55000000000000004">
      <c r="A140" s="265"/>
      <c r="B140" s="272"/>
      <c r="C140" s="272"/>
      <c r="D140" s="272"/>
      <c r="E140" s="273"/>
      <c r="F140" s="274"/>
      <c r="H140" s="83"/>
      <c r="I140" s="84"/>
      <c r="J140" s="85"/>
      <c r="K140" s="119"/>
      <c r="L140" s="86">
        <f t="shared" si="21"/>
        <v>0</v>
      </c>
      <c r="M140" s="84"/>
      <c r="N140" s="84"/>
      <c r="O140" s="87">
        <f t="shared" si="22"/>
        <v>0</v>
      </c>
      <c r="P140" s="272"/>
      <c r="Q140" s="272"/>
      <c r="R140" s="284"/>
      <c r="S140" s="49"/>
      <c r="T140" s="83"/>
      <c r="U140" s="88"/>
      <c r="V140" s="88"/>
      <c r="W140" s="285"/>
      <c r="X140" s="285"/>
      <c r="Y140" s="285"/>
      <c r="Z140" s="285"/>
      <c r="AA140" s="333"/>
      <c r="AB140" s="333"/>
      <c r="AC140" s="335"/>
    </row>
    <row r="141" spans="1:29" ht="14.15" customHeight="1" x14ac:dyDescent="0.55000000000000004">
      <c r="A141" s="265"/>
      <c r="B141" s="272"/>
      <c r="C141" s="272"/>
      <c r="D141" s="272"/>
      <c r="E141" s="273"/>
      <c r="F141" s="274"/>
      <c r="G141" s="89"/>
      <c r="H141" s="90"/>
      <c r="I141" s="91"/>
      <c r="J141" s="92"/>
      <c r="K141" s="120"/>
      <c r="L141" s="93">
        <f>SUM(L133:L140)</f>
        <v>0</v>
      </c>
      <c r="M141" s="91"/>
      <c r="N141" s="91"/>
      <c r="O141" s="93">
        <f>SUM(O133:O140)</f>
        <v>0</v>
      </c>
      <c r="P141" s="272"/>
      <c r="Q141" s="272"/>
      <c r="R141" s="284"/>
      <c r="S141" s="89"/>
      <c r="T141" s="90"/>
      <c r="U141" s="94"/>
      <c r="V141" s="94"/>
      <c r="W141" s="285"/>
      <c r="X141" s="285"/>
      <c r="Y141" s="285"/>
      <c r="Z141" s="285"/>
      <c r="AA141" s="336"/>
      <c r="AB141" s="336"/>
      <c r="AC141" s="337"/>
    </row>
    <row r="142" spans="1:29" ht="14.15" customHeight="1" x14ac:dyDescent="0.55000000000000004">
      <c r="A142" s="265"/>
      <c r="B142" s="272">
        <v>14</v>
      </c>
      <c r="C142" s="272"/>
      <c r="D142" s="272"/>
      <c r="E142" s="273"/>
      <c r="F142" s="274"/>
      <c r="H142" s="83"/>
      <c r="I142" s="84"/>
      <c r="J142" s="85"/>
      <c r="K142" s="119"/>
      <c r="L142" s="86">
        <f t="shared" ref="L142:L149" si="23">I142*J142</f>
        <v>0</v>
      </c>
      <c r="M142" s="84"/>
      <c r="N142" s="84"/>
      <c r="O142" s="87">
        <f t="shared" ref="O142:O149" si="24">M142*N142</f>
        <v>0</v>
      </c>
      <c r="P142" s="277">
        <f>O150</f>
        <v>0</v>
      </c>
      <c r="Q142" s="272"/>
      <c r="R142" s="284"/>
      <c r="S142" s="49"/>
      <c r="T142" s="83"/>
      <c r="U142" s="88"/>
      <c r="V142" s="88"/>
      <c r="W142" s="285"/>
      <c r="X142" s="285"/>
      <c r="Y142" s="285"/>
      <c r="Z142" s="285"/>
      <c r="AA142" s="332"/>
      <c r="AB142" s="332"/>
      <c r="AC142" s="334"/>
    </row>
    <row r="143" spans="1:29" ht="14.15" customHeight="1" x14ac:dyDescent="0.55000000000000004">
      <c r="A143" s="265"/>
      <c r="B143" s="272"/>
      <c r="C143" s="272"/>
      <c r="D143" s="272"/>
      <c r="E143" s="273"/>
      <c r="F143" s="274"/>
      <c r="H143" s="83"/>
      <c r="I143" s="84"/>
      <c r="J143" s="85"/>
      <c r="K143" s="119"/>
      <c r="L143" s="86">
        <f t="shared" si="23"/>
        <v>0</v>
      </c>
      <c r="M143" s="84"/>
      <c r="N143" s="84"/>
      <c r="O143" s="87">
        <f t="shared" si="24"/>
        <v>0</v>
      </c>
      <c r="P143" s="272"/>
      <c r="Q143" s="272"/>
      <c r="R143" s="284"/>
      <c r="S143" s="49"/>
      <c r="T143" s="83"/>
      <c r="U143" s="88"/>
      <c r="V143" s="88"/>
      <c r="W143" s="285"/>
      <c r="X143" s="285"/>
      <c r="Y143" s="285"/>
      <c r="Z143" s="285"/>
      <c r="AA143" s="333"/>
      <c r="AB143" s="333"/>
      <c r="AC143" s="335"/>
    </row>
    <row r="144" spans="1:29" ht="14.15" customHeight="1" x14ac:dyDescent="0.55000000000000004">
      <c r="A144" s="265"/>
      <c r="B144" s="272"/>
      <c r="C144" s="272"/>
      <c r="D144" s="272"/>
      <c r="E144" s="273"/>
      <c r="F144" s="274"/>
      <c r="H144" s="83"/>
      <c r="I144" s="84"/>
      <c r="J144" s="85"/>
      <c r="K144" s="119"/>
      <c r="L144" s="86">
        <f t="shared" si="23"/>
        <v>0</v>
      </c>
      <c r="M144" s="84"/>
      <c r="N144" s="84"/>
      <c r="O144" s="87">
        <f t="shared" si="24"/>
        <v>0</v>
      </c>
      <c r="P144" s="272"/>
      <c r="Q144" s="272"/>
      <c r="R144" s="284"/>
      <c r="S144" s="49"/>
      <c r="T144" s="83"/>
      <c r="U144" s="88"/>
      <c r="V144" s="88"/>
      <c r="W144" s="285"/>
      <c r="X144" s="285"/>
      <c r="Y144" s="285"/>
      <c r="Z144" s="285"/>
      <c r="AA144" s="333"/>
      <c r="AB144" s="333"/>
      <c r="AC144" s="335"/>
    </row>
    <row r="145" spans="1:29" ht="14.15" customHeight="1" x14ac:dyDescent="0.55000000000000004">
      <c r="A145" s="265"/>
      <c r="B145" s="272"/>
      <c r="C145" s="272"/>
      <c r="D145" s="272"/>
      <c r="E145" s="273"/>
      <c r="F145" s="274"/>
      <c r="H145" s="83"/>
      <c r="I145" s="84"/>
      <c r="J145" s="85"/>
      <c r="K145" s="119"/>
      <c r="L145" s="86">
        <f t="shared" si="23"/>
        <v>0</v>
      </c>
      <c r="M145" s="84"/>
      <c r="N145" s="84"/>
      <c r="O145" s="87">
        <f t="shared" si="24"/>
        <v>0</v>
      </c>
      <c r="P145" s="272"/>
      <c r="Q145" s="272"/>
      <c r="R145" s="284"/>
      <c r="S145" s="49"/>
      <c r="T145" s="83"/>
      <c r="U145" s="88"/>
      <c r="V145" s="88"/>
      <c r="W145" s="285"/>
      <c r="X145" s="285"/>
      <c r="Y145" s="285"/>
      <c r="Z145" s="285"/>
      <c r="AA145" s="333"/>
      <c r="AB145" s="333"/>
      <c r="AC145" s="335"/>
    </row>
    <row r="146" spans="1:29" ht="14.15" customHeight="1" x14ac:dyDescent="0.55000000000000004">
      <c r="A146" s="265"/>
      <c r="B146" s="272"/>
      <c r="C146" s="272"/>
      <c r="D146" s="272"/>
      <c r="E146" s="273"/>
      <c r="F146" s="274"/>
      <c r="H146" s="83"/>
      <c r="I146" s="84"/>
      <c r="J146" s="85"/>
      <c r="K146" s="119"/>
      <c r="L146" s="86">
        <f t="shared" si="23"/>
        <v>0</v>
      </c>
      <c r="M146" s="84"/>
      <c r="N146" s="84"/>
      <c r="O146" s="87">
        <f t="shared" si="24"/>
        <v>0</v>
      </c>
      <c r="P146" s="272"/>
      <c r="Q146" s="272"/>
      <c r="R146" s="284"/>
      <c r="S146" s="49"/>
      <c r="T146" s="83"/>
      <c r="U146" s="88"/>
      <c r="V146" s="88"/>
      <c r="W146" s="285"/>
      <c r="X146" s="285"/>
      <c r="Y146" s="285"/>
      <c r="Z146" s="285"/>
      <c r="AA146" s="333"/>
      <c r="AB146" s="333"/>
      <c r="AC146" s="335"/>
    </row>
    <row r="147" spans="1:29" ht="14.15" customHeight="1" x14ac:dyDescent="0.55000000000000004">
      <c r="A147" s="265"/>
      <c r="B147" s="272"/>
      <c r="C147" s="272"/>
      <c r="D147" s="272"/>
      <c r="E147" s="273"/>
      <c r="F147" s="274"/>
      <c r="H147" s="83"/>
      <c r="I147" s="84"/>
      <c r="J147" s="85"/>
      <c r="K147" s="119"/>
      <c r="L147" s="86">
        <f t="shared" si="23"/>
        <v>0</v>
      </c>
      <c r="M147" s="84"/>
      <c r="N147" s="84"/>
      <c r="O147" s="87">
        <f t="shared" si="24"/>
        <v>0</v>
      </c>
      <c r="P147" s="272"/>
      <c r="Q147" s="272"/>
      <c r="R147" s="284"/>
      <c r="S147" s="49"/>
      <c r="T147" s="83"/>
      <c r="U147" s="88"/>
      <c r="V147" s="88"/>
      <c r="W147" s="285"/>
      <c r="X147" s="285"/>
      <c r="Y147" s="285"/>
      <c r="Z147" s="285"/>
      <c r="AA147" s="333"/>
      <c r="AB147" s="333"/>
      <c r="AC147" s="335"/>
    </row>
    <row r="148" spans="1:29" ht="14.15" customHeight="1" x14ac:dyDescent="0.55000000000000004">
      <c r="A148" s="265"/>
      <c r="B148" s="272"/>
      <c r="C148" s="272"/>
      <c r="D148" s="272"/>
      <c r="E148" s="273"/>
      <c r="F148" s="274"/>
      <c r="H148" s="83"/>
      <c r="I148" s="84"/>
      <c r="J148" s="85"/>
      <c r="K148" s="119"/>
      <c r="L148" s="86">
        <f t="shared" si="23"/>
        <v>0</v>
      </c>
      <c r="M148" s="84"/>
      <c r="N148" s="84"/>
      <c r="O148" s="87">
        <f t="shared" si="24"/>
        <v>0</v>
      </c>
      <c r="P148" s="272"/>
      <c r="Q148" s="272"/>
      <c r="R148" s="284"/>
      <c r="S148" s="49"/>
      <c r="T148" s="83"/>
      <c r="U148" s="88"/>
      <c r="V148" s="88"/>
      <c r="W148" s="285"/>
      <c r="X148" s="285"/>
      <c r="Y148" s="285"/>
      <c r="Z148" s="285"/>
      <c r="AA148" s="333"/>
      <c r="AB148" s="333"/>
      <c r="AC148" s="335"/>
    </row>
    <row r="149" spans="1:29" ht="14.15" customHeight="1" x14ac:dyDescent="0.55000000000000004">
      <c r="A149" s="265"/>
      <c r="B149" s="272"/>
      <c r="C149" s="272"/>
      <c r="D149" s="272"/>
      <c r="E149" s="273"/>
      <c r="F149" s="274"/>
      <c r="H149" s="83"/>
      <c r="I149" s="84"/>
      <c r="J149" s="85"/>
      <c r="K149" s="119"/>
      <c r="L149" s="86">
        <f t="shared" si="23"/>
        <v>0</v>
      </c>
      <c r="M149" s="84"/>
      <c r="N149" s="84"/>
      <c r="O149" s="87">
        <f t="shared" si="24"/>
        <v>0</v>
      </c>
      <c r="P149" s="272"/>
      <c r="Q149" s="272"/>
      <c r="R149" s="284"/>
      <c r="S149" s="49"/>
      <c r="T149" s="83"/>
      <c r="U149" s="88"/>
      <c r="V149" s="88"/>
      <c r="W149" s="285"/>
      <c r="X149" s="285"/>
      <c r="Y149" s="285"/>
      <c r="Z149" s="285"/>
      <c r="AA149" s="333"/>
      <c r="AB149" s="333"/>
      <c r="AC149" s="335"/>
    </row>
    <row r="150" spans="1:29" ht="14.15" customHeight="1" x14ac:dyDescent="0.55000000000000004">
      <c r="A150" s="265"/>
      <c r="B150" s="272"/>
      <c r="C150" s="272"/>
      <c r="D150" s="272"/>
      <c r="E150" s="273"/>
      <c r="F150" s="274"/>
      <c r="G150" s="89"/>
      <c r="H150" s="90"/>
      <c r="I150" s="91"/>
      <c r="J150" s="92"/>
      <c r="K150" s="120"/>
      <c r="L150" s="93">
        <f>SUM(L142:L149)</f>
        <v>0</v>
      </c>
      <c r="M150" s="91"/>
      <c r="N150" s="91"/>
      <c r="O150" s="93">
        <f>SUM(O142:O149)</f>
        <v>0</v>
      </c>
      <c r="P150" s="272"/>
      <c r="Q150" s="272"/>
      <c r="R150" s="284"/>
      <c r="S150" s="89"/>
      <c r="T150" s="90"/>
      <c r="U150" s="94"/>
      <c r="V150" s="94"/>
      <c r="W150" s="285"/>
      <c r="X150" s="285"/>
      <c r="Y150" s="285"/>
      <c r="Z150" s="285"/>
      <c r="AA150" s="336"/>
      <c r="AB150" s="336"/>
      <c r="AC150" s="337"/>
    </row>
    <row r="151" spans="1:29" ht="14.15" customHeight="1" x14ac:dyDescent="0.55000000000000004">
      <c r="A151" s="265"/>
      <c r="B151" s="272">
        <v>15</v>
      </c>
      <c r="C151" s="272"/>
      <c r="D151" s="272"/>
      <c r="E151" s="273"/>
      <c r="F151" s="274"/>
      <c r="H151" s="83"/>
      <c r="I151" s="84"/>
      <c r="J151" s="85"/>
      <c r="K151" s="119"/>
      <c r="L151" s="86">
        <f t="shared" ref="L151:L158" si="25">I151*J151</f>
        <v>0</v>
      </c>
      <c r="M151" s="84"/>
      <c r="N151" s="84"/>
      <c r="O151" s="87">
        <f t="shared" ref="O151:O212" si="26">M151*N151</f>
        <v>0</v>
      </c>
      <c r="P151" s="277">
        <f>O159</f>
        <v>0</v>
      </c>
      <c r="Q151" s="272"/>
      <c r="R151" s="284"/>
      <c r="S151" s="49"/>
      <c r="T151" s="83"/>
      <c r="U151" s="88"/>
      <c r="V151" s="88"/>
      <c r="W151" s="285"/>
      <c r="X151" s="285"/>
      <c r="Y151" s="285"/>
      <c r="Z151" s="285"/>
      <c r="AA151" s="332"/>
      <c r="AB151" s="332"/>
      <c r="AC151" s="334"/>
    </row>
    <row r="152" spans="1:29" ht="14.15" customHeight="1" x14ac:dyDescent="0.55000000000000004">
      <c r="A152" s="265"/>
      <c r="B152" s="272"/>
      <c r="C152" s="272"/>
      <c r="D152" s="272"/>
      <c r="E152" s="273"/>
      <c r="F152" s="274"/>
      <c r="H152" s="83"/>
      <c r="I152" s="84"/>
      <c r="J152" s="85"/>
      <c r="K152" s="119"/>
      <c r="L152" s="86">
        <f t="shared" si="25"/>
        <v>0</v>
      </c>
      <c r="M152" s="84"/>
      <c r="N152" s="84"/>
      <c r="O152" s="87">
        <f t="shared" si="26"/>
        <v>0</v>
      </c>
      <c r="P152" s="272"/>
      <c r="Q152" s="272"/>
      <c r="R152" s="284"/>
      <c r="S152" s="49"/>
      <c r="T152" s="83"/>
      <c r="U152" s="88"/>
      <c r="V152" s="88"/>
      <c r="W152" s="285"/>
      <c r="X152" s="285"/>
      <c r="Y152" s="285"/>
      <c r="Z152" s="285"/>
      <c r="AA152" s="333"/>
      <c r="AB152" s="333"/>
      <c r="AC152" s="335"/>
    </row>
    <row r="153" spans="1:29" ht="14.15" customHeight="1" x14ac:dyDescent="0.55000000000000004">
      <c r="A153" s="265"/>
      <c r="B153" s="272"/>
      <c r="C153" s="272"/>
      <c r="D153" s="272"/>
      <c r="E153" s="273"/>
      <c r="F153" s="274"/>
      <c r="H153" s="83"/>
      <c r="I153" s="84"/>
      <c r="J153" s="85"/>
      <c r="K153" s="119"/>
      <c r="L153" s="86">
        <f t="shared" si="25"/>
        <v>0</v>
      </c>
      <c r="M153" s="84"/>
      <c r="N153" s="84"/>
      <c r="O153" s="87">
        <f t="shared" si="26"/>
        <v>0</v>
      </c>
      <c r="P153" s="272"/>
      <c r="Q153" s="272"/>
      <c r="R153" s="284"/>
      <c r="S153" s="49"/>
      <c r="T153" s="83"/>
      <c r="U153" s="88"/>
      <c r="V153" s="88"/>
      <c r="W153" s="285"/>
      <c r="X153" s="285"/>
      <c r="Y153" s="285"/>
      <c r="Z153" s="285"/>
      <c r="AA153" s="333"/>
      <c r="AB153" s="333"/>
      <c r="AC153" s="335"/>
    </row>
    <row r="154" spans="1:29" ht="14.15" customHeight="1" x14ac:dyDescent="0.55000000000000004">
      <c r="A154" s="265"/>
      <c r="B154" s="272"/>
      <c r="C154" s="272"/>
      <c r="D154" s="272"/>
      <c r="E154" s="273"/>
      <c r="F154" s="274"/>
      <c r="H154" s="83"/>
      <c r="I154" s="84"/>
      <c r="J154" s="85"/>
      <c r="K154" s="119"/>
      <c r="L154" s="86">
        <f t="shared" si="25"/>
        <v>0</v>
      </c>
      <c r="M154" s="84"/>
      <c r="N154" s="84"/>
      <c r="O154" s="87">
        <f t="shared" si="26"/>
        <v>0</v>
      </c>
      <c r="P154" s="272"/>
      <c r="Q154" s="272"/>
      <c r="R154" s="284"/>
      <c r="S154" s="49"/>
      <c r="T154" s="83"/>
      <c r="U154" s="88"/>
      <c r="V154" s="88"/>
      <c r="W154" s="285"/>
      <c r="X154" s="285"/>
      <c r="Y154" s="285"/>
      <c r="Z154" s="285"/>
      <c r="AA154" s="333"/>
      <c r="AB154" s="333"/>
      <c r="AC154" s="335"/>
    </row>
    <row r="155" spans="1:29" ht="14.15" customHeight="1" x14ac:dyDescent="0.55000000000000004">
      <c r="A155" s="265"/>
      <c r="B155" s="272"/>
      <c r="C155" s="272"/>
      <c r="D155" s="272"/>
      <c r="E155" s="273"/>
      <c r="F155" s="274"/>
      <c r="H155" s="83"/>
      <c r="I155" s="84"/>
      <c r="J155" s="85"/>
      <c r="K155" s="119"/>
      <c r="L155" s="86">
        <f t="shared" si="25"/>
        <v>0</v>
      </c>
      <c r="M155" s="84"/>
      <c r="N155" s="84"/>
      <c r="O155" s="87">
        <f t="shared" si="26"/>
        <v>0</v>
      </c>
      <c r="P155" s="272"/>
      <c r="Q155" s="272"/>
      <c r="R155" s="284"/>
      <c r="S155" s="49"/>
      <c r="T155" s="83"/>
      <c r="U155" s="88"/>
      <c r="V155" s="88"/>
      <c r="W155" s="285"/>
      <c r="X155" s="285"/>
      <c r="Y155" s="285"/>
      <c r="Z155" s="285"/>
      <c r="AA155" s="333"/>
      <c r="AB155" s="333"/>
      <c r="AC155" s="335"/>
    </row>
    <row r="156" spans="1:29" ht="14.15" customHeight="1" x14ac:dyDescent="0.55000000000000004">
      <c r="A156" s="265"/>
      <c r="B156" s="272"/>
      <c r="C156" s="272"/>
      <c r="D156" s="272"/>
      <c r="E156" s="273"/>
      <c r="F156" s="274"/>
      <c r="H156" s="83"/>
      <c r="I156" s="84"/>
      <c r="J156" s="85"/>
      <c r="K156" s="119"/>
      <c r="L156" s="86">
        <f t="shared" si="25"/>
        <v>0</v>
      </c>
      <c r="M156" s="84"/>
      <c r="N156" s="84"/>
      <c r="O156" s="87">
        <f t="shared" si="26"/>
        <v>0</v>
      </c>
      <c r="P156" s="272"/>
      <c r="Q156" s="272"/>
      <c r="R156" s="284"/>
      <c r="S156" s="49"/>
      <c r="T156" s="83"/>
      <c r="U156" s="88"/>
      <c r="V156" s="88"/>
      <c r="W156" s="285"/>
      <c r="X156" s="285"/>
      <c r="Y156" s="285"/>
      <c r="Z156" s="285"/>
      <c r="AA156" s="333"/>
      <c r="AB156" s="333"/>
      <c r="AC156" s="335"/>
    </row>
    <row r="157" spans="1:29" ht="14.15" customHeight="1" x14ac:dyDescent="0.55000000000000004">
      <c r="A157" s="265"/>
      <c r="B157" s="272"/>
      <c r="C157" s="272"/>
      <c r="D157" s="272"/>
      <c r="E157" s="273"/>
      <c r="F157" s="274"/>
      <c r="H157" s="83"/>
      <c r="I157" s="84"/>
      <c r="J157" s="85"/>
      <c r="K157" s="119"/>
      <c r="L157" s="86">
        <f t="shared" si="25"/>
        <v>0</v>
      </c>
      <c r="M157" s="84"/>
      <c r="N157" s="84"/>
      <c r="O157" s="87">
        <f t="shared" si="26"/>
        <v>0</v>
      </c>
      <c r="P157" s="272"/>
      <c r="Q157" s="272"/>
      <c r="R157" s="284"/>
      <c r="S157" s="49"/>
      <c r="T157" s="83"/>
      <c r="U157" s="88"/>
      <c r="V157" s="88"/>
      <c r="W157" s="285"/>
      <c r="X157" s="285"/>
      <c r="Y157" s="285"/>
      <c r="Z157" s="285"/>
      <c r="AA157" s="333"/>
      <c r="AB157" s="333"/>
      <c r="AC157" s="335"/>
    </row>
    <row r="158" spans="1:29" ht="14.15" customHeight="1" x14ac:dyDescent="0.55000000000000004">
      <c r="A158" s="265"/>
      <c r="B158" s="272"/>
      <c r="C158" s="272"/>
      <c r="D158" s="272"/>
      <c r="E158" s="273"/>
      <c r="F158" s="274"/>
      <c r="H158" s="83"/>
      <c r="I158" s="84"/>
      <c r="J158" s="85"/>
      <c r="K158" s="119"/>
      <c r="L158" s="86">
        <f t="shared" si="25"/>
        <v>0</v>
      </c>
      <c r="M158" s="84"/>
      <c r="N158" s="84"/>
      <c r="O158" s="87">
        <f t="shared" si="26"/>
        <v>0</v>
      </c>
      <c r="P158" s="272"/>
      <c r="Q158" s="272"/>
      <c r="R158" s="284"/>
      <c r="S158" s="49"/>
      <c r="T158" s="83"/>
      <c r="U158" s="88"/>
      <c r="V158" s="88"/>
      <c r="W158" s="285"/>
      <c r="X158" s="285"/>
      <c r="Y158" s="285"/>
      <c r="Z158" s="285"/>
      <c r="AA158" s="333"/>
      <c r="AB158" s="333"/>
      <c r="AC158" s="335"/>
    </row>
    <row r="159" spans="1:29" ht="14.15" customHeight="1" x14ac:dyDescent="0.55000000000000004">
      <c r="A159" s="265"/>
      <c r="B159" s="272"/>
      <c r="C159" s="272"/>
      <c r="D159" s="272"/>
      <c r="E159" s="273"/>
      <c r="F159" s="274"/>
      <c r="G159" s="89"/>
      <c r="H159" s="90"/>
      <c r="I159" s="91"/>
      <c r="J159" s="92"/>
      <c r="K159" s="120"/>
      <c r="L159" s="93">
        <f>SUM(L151:L158)</f>
        <v>0</v>
      </c>
      <c r="M159" s="91"/>
      <c r="N159" s="91"/>
      <c r="O159" s="93">
        <f>SUM(O151:O158)</f>
        <v>0</v>
      </c>
      <c r="P159" s="272"/>
      <c r="Q159" s="272"/>
      <c r="R159" s="284"/>
      <c r="S159" s="89"/>
      <c r="T159" s="90"/>
      <c r="U159" s="94"/>
      <c r="V159" s="94"/>
      <c r="W159" s="285"/>
      <c r="X159" s="285"/>
      <c r="Y159" s="285"/>
      <c r="Z159" s="285"/>
      <c r="AA159" s="336"/>
      <c r="AB159" s="336"/>
      <c r="AC159" s="337"/>
    </row>
    <row r="160" spans="1:29" ht="14.15" customHeight="1" x14ac:dyDescent="0.55000000000000004">
      <c r="A160" s="265"/>
      <c r="B160" s="272">
        <v>16</v>
      </c>
      <c r="C160" s="272"/>
      <c r="D160" s="272"/>
      <c r="E160" s="273"/>
      <c r="F160" s="274"/>
      <c r="H160" s="83"/>
      <c r="I160" s="84"/>
      <c r="J160" s="85"/>
      <c r="K160" s="119"/>
      <c r="L160" s="86">
        <f t="shared" ref="L160:L167" si="27">I160*J160</f>
        <v>0</v>
      </c>
      <c r="M160" s="84"/>
      <c r="N160" s="84"/>
      <c r="O160" s="87">
        <f>M160*N160</f>
        <v>0</v>
      </c>
      <c r="P160" s="277">
        <f>O168</f>
        <v>0</v>
      </c>
      <c r="Q160" s="272"/>
      <c r="R160" s="284"/>
      <c r="S160" s="49"/>
      <c r="T160" s="83"/>
      <c r="U160" s="88"/>
      <c r="V160" s="88"/>
      <c r="W160" s="285"/>
      <c r="X160" s="285"/>
      <c r="Y160" s="285"/>
      <c r="Z160" s="285"/>
      <c r="AA160" s="332"/>
      <c r="AB160" s="332"/>
      <c r="AC160" s="334"/>
    </row>
    <row r="161" spans="1:29" ht="14.15" customHeight="1" x14ac:dyDescent="0.55000000000000004">
      <c r="A161" s="265"/>
      <c r="B161" s="272"/>
      <c r="C161" s="272"/>
      <c r="D161" s="272"/>
      <c r="E161" s="273"/>
      <c r="F161" s="274"/>
      <c r="H161" s="83"/>
      <c r="I161" s="84"/>
      <c r="J161" s="85"/>
      <c r="K161" s="119"/>
      <c r="L161" s="86">
        <f t="shared" si="27"/>
        <v>0</v>
      </c>
      <c r="M161" s="84"/>
      <c r="N161" s="84"/>
      <c r="O161" s="87">
        <f t="shared" si="26"/>
        <v>0</v>
      </c>
      <c r="P161" s="272"/>
      <c r="Q161" s="272"/>
      <c r="R161" s="284"/>
      <c r="S161" s="49"/>
      <c r="T161" s="83"/>
      <c r="U161" s="88"/>
      <c r="V161" s="88"/>
      <c r="W161" s="285"/>
      <c r="X161" s="285"/>
      <c r="Y161" s="285"/>
      <c r="Z161" s="285"/>
      <c r="AA161" s="333"/>
      <c r="AB161" s="333"/>
      <c r="AC161" s="335"/>
    </row>
    <row r="162" spans="1:29" ht="14.15" customHeight="1" x14ac:dyDescent="0.55000000000000004">
      <c r="A162" s="265"/>
      <c r="B162" s="272"/>
      <c r="C162" s="272"/>
      <c r="D162" s="272"/>
      <c r="E162" s="273"/>
      <c r="F162" s="274"/>
      <c r="H162" s="83"/>
      <c r="I162" s="84"/>
      <c r="J162" s="85"/>
      <c r="K162" s="119"/>
      <c r="L162" s="86">
        <f t="shared" si="27"/>
        <v>0</v>
      </c>
      <c r="M162" s="84"/>
      <c r="N162" s="84"/>
      <c r="O162" s="87">
        <f t="shared" si="26"/>
        <v>0</v>
      </c>
      <c r="P162" s="272"/>
      <c r="Q162" s="272"/>
      <c r="R162" s="284"/>
      <c r="S162" s="49"/>
      <c r="T162" s="83"/>
      <c r="U162" s="88"/>
      <c r="V162" s="88"/>
      <c r="W162" s="285"/>
      <c r="X162" s="285"/>
      <c r="Y162" s="285"/>
      <c r="Z162" s="285"/>
      <c r="AA162" s="333"/>
      <c r="AB162" s="333"/>
      <c r="AC162" s="335"/>
    </row>
    <row r="163" spans="1:29" ht="14.15" customHeight="1" x14ac:dyDescent="0.55000000000000004">
      <c r="A163" s="265"/>
      <c r="B163" s="272"/>
      <c r="C163" s="272"/>
      <c r="D163" s="272"/>
      <c r="E163" s="273"/>
      <c r="F163" s="274"/>
      <c r="H163" s="83"/>
      <c r="I163" s="84"/>
      <c r="J163" s="85"/>
      <c r="K163" s="119"/>
      <c r="L163" s="86">
        <f t="shared" si="27"/>
        <v>0</v>
      </c>
      <c r="M163" s="84"/>
      <c r="N163" s="84"/>
      <c r="O163" s="87">
        <f t="shared" si="26"/>
        <v>0</v>
      </c>
      <c r="P163" s="272"/>
      <c r="Q163" s="272"/>
      <c r="R163" s="284"/>
      <c r="S163" s="49"/>
      <c r="T163" s="83"/>
      <c r="U163" s="88"/>
      <c r="V163" s="88"/>
      <c r="W163" s="285"/>
      <c r="X163" s="285"/>
      <c r="Y163" s="285"/>
      <c r="Z163" s="285"/>
      <c r="AA163" s="333"/>
      <c r="AB163" s="333"/>
      <c r="AC163" s="335"/>
    </row>
    <row r="164" spans="1:29" ht="14.15" customHeight="1" x14ac:dyDescent="0.55000000000000004">
      <c r="A164" s="265"/>
      <c r="B164" s="272"/>
      <c r="C164" s="272"/>
      <c r="D164" s="272"/>
      <c r="E164" s="273"/>
      <c r="F164" s="274"/>
      <c r="H164" s="83"/>
      <c r="I164" s="84"/>
      <c r="J164" s="85"/>
      <c r="K164" s="119"/>
      <c r="L164" s="86">
        <f t="shared" si="27"/>
        <v>0</v>
      </c>
      <c r="M164" s="84"/>
      <c r="N164" s="84"/>
      <c r="O164" s="87">
        <f t="shared" si="26"/>
        <v>0</v>
      </c>
      <c r="P164" s="272"/>
      <c r="Q164" s="272"/>
      <c r="R164" s="284"/>
      <c r="S164" s="49"/>
      <c r="T164" s="83"/>
      <c r="U164" s="88"/>
      <c r="V164" s="88"/>
      <c r="W164" s="285"/>
      <c r="X164" s="285"/>
      <c r="Y164" s="285"/>
      <c r="Z164" s="285"/>
      <c r="AA164" s="333"/>
      <c r="AB164" s="333"/>
      <c r="AC164" s="335"/>
    </row>
    <row r="165" spans="1:29" ht="14.15" customHeight="1" x14ac:dyDescent="0.55000000000000004">
      <c r="A165" s="265"/>
      <c r="B165" s="272"/>
      <c r="C165" s="272"/>
      <c r="D165" s="272"/>
      <c r="E165" s="273"/>
      <c r="F165" s="274"/>
      <c r="H165" s="83"/>
      <c r="I165" s="84"/>
      <c r="J165" s="85"/>
      <c r="K165" s="119"/>
      <c r="L165" s="86">
        <f t="shared" si="27"/>
        <v>0</v>
      </c>
      <c r="M165" s="84"/>
      <c r="N165" s="84"/>
      <c r="O165" s="87">
        <f t="shared" si="26"/>
        <v>0</v>
      </c>
      <c r="P165" s="272"/>
      <c r="Q165" s="272"/>
      <c r="R165" s="284"/>
      <c r="S165" s="49"/>
      <c r="T165" s="83"/>
      <c r="U165" s="88"/>
      <c r="V165" s="88"/>
      <c r="W165" s="285"/>
      <c r="X165" s="285"/>
      <c r="Y165" s="285"/>
      <c r="Z165" s="285"/>
      <c r="AA165" s="333"/>
      <c r="AB165" s="333"/>
      <c r="AC165" s="335"/>
    </row>
    <row r="166" spans="1:29" ht="14.15" customHeight="1" x14ac:dyDescent="0.55000000000000004">
      <c r="A166" s="265"/>
      <c r="B166" s="272"/>
      <c r="C166" s="272"/>
      <c r="D166" s="272"/>
      <c r="E166" s="273"/>
      <c r="F166" s="274"/>
      <c r="H166" s="83"/>
      <c r="I166" s="84"/>
      <c r="J166" s="85"/>
      <c r="K166" s="119"/>
      <c r="L166" s="86">
        <f t="shared" si="27"/>
        <v>0</v>
      </c>
      <c r="M166" s="84"/>
      <c r="N166" s="84"/>
      <c r="O166" s="87">
        <f t="shared" si="26"/>
        <v>0</v>
      </c>
      <c r="P166" s="272"/>
      <c r="Q166" s="272"/>
      <c r="R166" s="284"/>
      <c r="S166" s="49"/>
      <c r="T166" s="83"/>
      <c r="U166" s="88"/>
      <c r="V166" s="88"/>
      <c r="W166" s="285"/>
      <c r="X166" s="285"/>
      <c r="Y166" s="285"/>
      <c r="Z166" s="285"/>
      <c r="AA166" s="333"/>
      <c r="AB166" s="333"/>
      <c r="AC166" s="335"/>
    </row>
    <row r="167" spans="1:29" ht="14.15" customHeight="1" x14ac:dyDescent="0.55000000000000004">
      <c r="A167" s="265"/>
      <c r="B167" s="272"/>
      <c r="C167" s="272"/>
      <c r="D167" s="272"/>
      <c r="E167" s="273"/>
      <c r="F167" s="274"/>
      <c r="H167" s="83"/>
      <c r="I167" s="84"/>
      <c r="J167" s="85"/>
      <c r="K167" s="119"/>
      <c r="L167" s="86">
        <f t="shared" si="27"/>
        <v>0</v>
      </c>
      <c r="M167" s="84"/>
      <c r="N167" s="84"/>
      <c r="O167" s="87">
        <f t="shared" si="26"/>
        <v>0</v>
      </c>
      <c r="P167" s="272"/>
      <c r="Q167" s="272"/>
      <c r="R167" s="284"/>
      <c r="S167" s="49"/>
      <c r="T167" s="83"/>
      <c r="U167" s="88"/>
      <c r="V167" s="88"/>
      <c r="W167" s="285"/>
      <c r="X167" s="285"/>
      <c r="Y167" s="285"/>
      <c r="Z167" s="285"/>
      <c r="AA167" s="333"/>
      <c r="AB167" s="333"/>
      <c r="AC167" s="335"/>
    </row>
    <row r="168" spans="1:29" ht="14.15" customHeight="1" x14ac:dyDescent="0.55000000000000004">
      <c r="A168" s="265"/>
      <c r="B168" s="272"/>
      <c r="C168" s="272"/>
      <c r="D168" s="272"/>
      <c r="E168" s="273"/>
      <c r="F168" s="274"/>
      <c r="G168" s="89"/>
      <c r="H168" s="90"/>
      <c r="I168" s="91"/>
      <c r="J168" s="92"/>
      <c r="K168" s="120"/>
      <c r="L168" s="93">
        <f>SUM(L160:L167)</f>
        <v>0</v>
      </c>
      <c r="M168" s="91"/>
      <c r="N168" s="91"/>
      <c r="O168" s="93">
        <f>SUM(O160:O167)</f>
        <v>0</v>
      </c>
      <c r="P168" s="272"/>
      <c r="Q168" s="272"/>
      <c r="R168" s="284"/>
      <c r="S168" s="89"/>
      <c r="T168" s="90"/>
      <c r="U168" s="94"/>
      <c r="V168" s="94"/>
      <c r="W168" s="285"/>
      <c r="X168" s="285"/>
      <c r="Y168" s="285"/>
      <c r="Z168" s="285"/>
      <c r="AA168" s="336"/>
      <c r="AB168" s="336"/>
      <c r="AC168" s="337"/>
    </row>
    <row r="169" spans="1:29" ht="14.15" customHeight="1" x14ac:dyDescent="0.55000000000000004">
      <c r="A169" s="265"/>
      <c r="B169" s="272">
        <v>17</v>
      </c>
      <c r="C169" s="272"/>
      <c r="D169" s="272"/>
      <c r="E169" s="273"/>
      <c r="F169" s="274"/>
      <c r="H169" s="83"/>
      <c r="I169" s="84"/>
      <c r="J169" s="85"/>
      <c r="K169" s="119"/>
      <c r="L169" s="86">
        <f t="shared" ref="L169:L176" si="28">I169*J169</f>
        <v>0</v>
      </c>
      <c r="M169" s="84"/>
      <c r="N169" s="84"/>
      <c r="O169" s="87">
        <f t="shared" ref="O169:O176" si="29">M169*N169</f>
        <v>0</v>
      </c>
      <c r="P169" s="277">
        <f>O177</f>
        <v>0</v>
      </c>
      <c r="Q169" s="272"/>
      <c r="R169" s="284"/>
      <c r="S169" s="49"/>
      <c r="T169" s="83"/>
      <c r="U169" s="88"/>
      <c r="V169" s="88"/>
      <c r="W169" s="285"/>
      <c r="X169" s="285"/>
      <c r="Y169" s="285"/>
      <c r="Z169" s="285"/>
      <c r="AA169" s="332"/>
      <c r="AB169" s="332"/>
      <c r="AC169" s="334"/>
    </row>
    <row r="170" spans="1:29" ht="14.15" customHeight="1" x14ac:dyDescent="0.55000000000000004">
      <c r="A170" s="265"/>
      <c r="B170" s="272"/>
      <c r="C170" s="272"/>
      <c r="D170" s="272"/>
      <c r="E170" s="273"/>
      <c r="F170" s="274"/>
      <c r="H170" s="83"/>
      <c r="I170" s="84"/>
      <c r="J170" s="85"/>
      <c r="K170" s="119"/>
      <c r="L170" s="86">
        <f t="shared" si="28"/>
        <v>0</v>
      </c>
      <c r="M170" s="84"/>
      <c r="N170" s="84"/>
      <c r="O170" s="87">
        <f t="shared" si="29"/>
        <v>0</v>
      </c>
      <c r="P170" s="272"/>
      <c r="Q170" s="272"/>
      <c r="R170" s="284"/>
      <c r="S170" s="49"/>
      <c r="T170" s="83"/>
      <c r="U170" s="88"/>
      <c r="V170" s="88"/>
      <c r="W170" s="285"/>
      <c r="X170" s="285"/>
      <c r="Y170" s="285"/>
      <c r="Z170" s="285"/>
      <c r="AA170" s="333"/>
      <c r="AB170" s="333"/>
      <c r="AC170" s="335"/>
    </row>
    <row r="171" spans="1:29" ht="14.15" customHeight="1" x14ac:dyDescent="0.55000000000000004">
      <c r="A171" s="265"/>
      <c r="B171" s="272"/>
      <c r="C171" s="272"/>
      <c r="D171" s="272"/>
      <c r="E171" s="273"/>
      <c r="F171" s="274"/>
      <c r="H171" s="83"/>
      <c r="I171" s="84"/>
      <c r="J171" s="85"/>
      <c r="K171" s="119"/>
      <c r="L171" s="86">
        <f t="shared" si="28"/>
        <v>0</v>
      </c>
      <c r="M171" s="84"/>
      <c r="N171" s="84"/>
      <c r="O171" s="87">
        <f t="shared" si="29"/>
        <v>0</v>
      </c>
      <c r="P171" s="272"/>
      <c r="Q171" s="272"/>
      <c r="R171" s="284"/>
      <c r="S171" s="49"/>
      <c r="T171" s="83"/>
      <c r="U171" s="88"/>
      <c r="V171" s="88"/>
      <c r="W171" s="285"/>
      <c r="X171" s="285"/>
      <c r="Y171" s="285"/>
      <c r="Z171" s="285"/>
      <c r="AA171" s="333"/>
      <c r="AB171" s="333"/>
      <c r="AC171" s="335"/>
    </row>
    <row r="172" spans="1:29" ht="14.15" customHeight="1" x14ac:dyDescent="0.55000000000000004">
      <c r="A172" s="265"/>
      <c r="B172" s="272"/>
      <c r="C172" s="272"/>
      <c r="D172" s="272"/>
      <c r="E172" s="273"/>
      <c r="F172" s="274"/>
      <c r="H172" s="83"/>
      <c r="I172" s="84"/>
      <c r="J172" s="85"/>
      <c r="K172" s="119"/>
      <c r="L172" s="86">
        <f t="shared" si="28"/>
        <v>0</v>
      </c>
      <c r="M172" s="84"/>
      <c r="N172" s="84"/>
      <c r="O172" s="87">
        <f t="shared" si="29"/>
        <v>0</v>
      </c>
      <c r="P172" s="272"/>
      <c r="Q172" s="272"/>
      <c r="R172" s="284"/>
      <c r="S172" s="49"/>
      <c r="T172" s="83"/>
      <c r="U172" s="88"/>
      <c r="V172" s="88"/>
      <c r="W172" s="285"/>
      <c r="X172" s="285"/>
      <c r="Y172" s="285"/>
      <c r="Z172" s="285"/>
      <c r="AA172" s="333"/>
      <c r="AB172" s="333"/>
      <c r="AC172" s="335"/>
    </row>
    <row r="173" spans="1:29" ht="14.15" customHeight="1" x14ac:dyDescent="0.55000000000000004">
      <c r="A173" s="265"/>
      <c r="B173" s="272"/>
      <c r="C173" s="272"/>
      <c r="D173" s="272"/>
      <c r="E173" s="273"/>
      <c r="F173" s="274"/>
      <c r="H173" s="83"/>
      <c r="I173" s="84"/>
      <c r="J173" s="85"/>
      <c r="K173" s="119"/>
      <c r="L173" s="86">
        <f t="shared" si="28"/>
        <v>0</v>
      </c>
      <c r="M173" s="84"/>
      <c r="N173" s="84"/>
      <c r="O173" s="87">
        <f t="shared" si="29"/>
        <v>0</v>
      </c>
      <c r="P173" s="272"/>
      <c r="Q173" s="272"/>
      <c r="R173" s="284"/>
      <c r="S173" s="49"/>
      <c r="T173" s="83"/>
      <c r="U173" s="88"/>
      <c r="V173" s="88"/>
      <c r="W173" s="285"/>
      <c r="X173" s="285"/>
      <c r="Y173" s="285"/>
      <c r="Z173" s="285"/>
      <c r="AA173" s="333"/>
      <c r="AB173" s="333"/>
      <c r="AC173" s="335"/>
    </row>
    <row r="174" spans="1:29" ht="14.15" customHeight="1" x14ac:dyDescent="0.55000000000000004">
      <c r="A174" s="265"/>
      <c r="B174" s="272"/>
      <c r="C174" s="272"/>
      <c r="D174" s="272"/>
      <c r="E174" s="273"/>
      <c r="F174" s="274"/>
      <c r="H174" s="83"/>
      <c r="I174" s="84"/>
      <c r="J174" s="85"/>
      <c r="K174" s="119"/>
      <c r="L174" s="86">
        <f t="shared" si="28"/>
        <v>0</v>
      </c>
      <c r="M174" s="84"/>
      <c r="N174" s="84"/>
      <c r="O174" s="87">
        <f t="shared" si="29"/>
        <v>0</v>
      </c>
      <c r="P174" s="272"/>
      <c r="Q174" s="272"/>
      <c r="R174" s="284"/>
      <c r="S174" s="49"/>
      <c r="T174" s="83"/>
      <c r="U174" s="88"/>
      <c r="V174" s="88"/>
      <c r="W174" s="285"/>
      <c r="X174" s="285"/>
      <c r="Y174" s="285"/>
      <c r="Z174" s="285"/>
      <c r="AA174" s="333"/>
      <c r="AB174" s="333"/>
      <c r="AC174" s="335"/>
    </row>
    <row r="175" spans="1:29" ht="14.15" customHeight="1" x14ac:dyDescent="0.55000000000000004">
      <c r="A175" s="265"/>
      <c r="B175" s="272"/>
      <c r="C175" s="272"/>
      <c r="D175" s="272"/>
      <c r="E175" s="273"/>
      <c r="F175" s="274"/>
      <c r="H175" s="83"/>
      <c r="I175" s="84"/>
      <c r="J175" s="85"/>
      <c r="K175" s="119"/>
      <c r="L175" s="86">
        <f t="shared" si="28"/>
        <v>0</v>
      </c>
      <c r="M175" s="84"/>
      <c r="N175" s="84"/>
      <c r="O175" s="87">
        <f t="shared" si="29"/>
        <v>0</v>
      </c>
      <c r="P175" s="272"/>
      <c r="Q175" s="272"/>
      <c r="R175" s="284"/>
      <c r="S175" s="49"/>
      <c r="T175" s="83"/>
      <c r="U175" s="88"/>
      <c r="V175" s="88"/>
      <c r="W175" s="285"/>
      <c r="X175" s="285"/>
      <c r="Y175" s="285"/>
      <c r="Z175" s="285"/>
      <c r="AA175" s="333"/>
      <c r="AB175" s="333"/>
      <c r="AC175" s="335"/>
    </row>
    <row r="176" spans="1:29" ht="14.15" customHeight="1" x14ac:dyDescent="0.55000000000000004">
      <c r="A176" s="265"/>
      <c r="B176" s="272"/>
      <c r="C176" s="272"/>
      <c r="D176" s="272"/>
      <c r="E176" s="273"/>
      <c r="F176" s="274"/>
      <c r="H176" s="83"/>
      <c r="I176" s="84"/>
      <c r="J176" s="85"/>
      <c r="K176" s="119"/>
      <c r="L176" s="86">
        <f t="shared" si="28"/>
        <v>0</v>
      </c>
      <c r="M176" s="84"/>
      <c r="N176" s="84"/>
      <c r="O176" s="87">
        <f t="shared" si="29"/>
        <v>0</v>
      </c>
      <c r="P176" s="272"/>
      <c r="Q176" s="272"/>
      <c r="R176" s="284"/>
      <c r="S176" s="49"/>
      <c r="T176" s="83"/>
      <c r="U176" s="88"/>
      <c r="V176" s="88"/>
      <c r="W176" s="285"/>
      <c r="X176" s="285"/>
      <c r="Y176" s="285"/>
      <c r="Z176" s="285"/>
      <c r="AA176" s="333"/>
      <c r="AB176" s="333"/>
      <c r="AC176" s="335"/>
    </row>
    <row r="177" spans="1:29" ht="14.15" customHeight="1" x14ac:dyDescent="0.55000000000000004">
      <c r="A177" s="265"/>
      <c r="B177" s="272"/>
      <c r="C177" s="272"/>
      <c r="D177" s="272"/>
      <c r="E177" s="273"/>
      <c r="F177" s="274"/>
      <c r="G177" s="89"/>
      <c r="H177" s="90"/>
      <c r="I177" s="91"/>
      <c r="J177" s="92"/>
      <c r="K177" s="120"/>
      <c r="L177" s="93">
        <f>SUM(L169:L176)</f>
        <v>0</v>
      </c>
      <c r="M177" s="91"/>
      <c r="N177" s="91"/>
      <c r="O177" s="93">
        <f>SUM(O169:O176)</f>
        <v>0</v>
      </c>
      <c r="P177" s="272"/>
      <c r="Q177" s="272"/>
      <c r="R177" s="284"/>
      <c r="S177" s="89"/>
      <c r="T177" s="90"/>
      <c r="U177" s="94"/>
      <c r="V177" s="94"/>
      <c r="W177" s="285"/>
      <c r="X177" s="285"/>
      <c r="Y177" s="285"/>
      <c r="Z177" s="285"/>
      <c r="AA177" s="336"/>
      <c r="AB177" s="336"/>
      <c r="AC177" s="337"/>
    </row>
    <row r="178" spans="1:29" ht="14.15" customHeight="1" x14ac:dyDescent="0.55000000000000004">
      <c r="A178" s="265"/>
      <c r="B178" s="272">
        <v>18</v>
      </c>
      <c r="C178" s="272"/>
      <c r="D178" s="272"/>
      <c r="E178" s="273"/>
      <c r="F178" s="274"/>
      <c r="H178" s="83"/>
      <c r="I178" s="84"/>
      <c r="J178" s="85"/>
      <c r="K178" s="119"/>
      <c r="L178" s="86">
        <f t="shared" ref="L178:L185" si="30">I178*J178</f>
        <v>0</v>
      </c>
      <c r="M178" s="84"/>
      <c r="N178" s="84"/>
      <c r="O178" s="87">
        <f t="shared" si="26"/>
        <v>0</v>
      </c>
      <c r="P178" s="277">
        <f>O186</f>
        <v>0</v>
      </c>
      <c r="Q178" s="272"/>
      <c r="R178" s="284"/>
      <c r="S178" s="49"/>
      <c r="T178" s="83"/>
      <c r="U178" s="88"/>
      <c r="V178" s="88"/>
      <c r="W178" s="285"/>
      <c r="X178" s="285"/>
      <c r="Y178" s="285"/>
      <c r="Z178" s="285"/>
      <c r="AA178" s="332"/>
      <c r="AB178" s="332"/>
      <c r="AC178" s="334"/>
    </row>
    <row r="179" spans="1:29" ht="14.15" customHeight="1" x14ac:dyDescent="0.55000000000000004">
      <c r="A179" s="265"/>
      <c r="B179" s="272"/>
      <c r="C179" s="272"/>
      <c r="D179" s="272"/>
      <c r="E179" s="273"/>
      <c r="F179" s="274"/>
      <c r="H179" s="83"/>
      <c r="I179" s="84"/>
      <c r="J179" s="85"/>
      <c r="K179" s="119"/>
      <c r="L179" s="86">
        <f t="shared" si="30"/>
        <v>0</v>
      </c>
      <c r="M179" s="84"/>
      <c r="N179" s="84"/>
      <c r="O179" s="87">
        <f t="shared" si="26"/>
        <v>0</v>
      </c>
      <c r="P179" s="272"/>
      <c r="Q179" s="272"/>
      <c r="R179" s="284"/>
      <c r="S179" s="49"/>
      <c r="T179" s="83"/>
      <c r="U179" s="88"/>
      <c r="V179" s="88"/>
      <c r="W179" s="285"/>
      <c r="X179" s="285"/>
      <c r="Y179" s="285"/>
      <c r="Z179" s="285"/>
      <c r="AA179" s="333"/>
      <c r="AB179" s="333"/>
      <c r="AC179" s="335"/>
    </row>
    <row r="180" spans="1:29" ht="14.15" customHeight="1" x14ac:dyDescent="0.55000000000000004">
      <c r="A180" s="265"/>
      <c r="B180" s="272"/>
      <c r="C180" s="272"/>
      <c r="D180" s="272"/>
      <c r="E180" s="273"/>
      <c r="F180" s="274"/>
      <c r="H180" s="83"/>
      <c r="I180" s="84"/>
      <c r="J180" s="85"/>
      <c r="K180" s="119"/>
      <c r="L180" s="86">
        <f t="shared" si="30"/>
        <v>0</v>
      </c>
      <c r="M180" s="84"/>
      <c r="N180" s="84"/>
      <c r="O180" s="87">
        <f t="shared" si="26"/>
        <v>0</v>
      </c>
      <c r="P180" s="272"/>
      <c r="Q180" s="272"/>
      <c r="R180" s="284"/>
      <c r="S180" s="49"/>
      <c r="T180" s="83"/>
      <c r="U180" s="88"/>
      <c r="V180" s="88"/>
      <c r="W180" s="285"/>
      <c r="X180" s="285"/>
      <c r="Y180" s="285"/>
      <c r="Z180" s="285"/>
      <c r="AA180" s="333"/>
      <c r="AB180" s="333"/>
      <c r="AC180" s="335"/>
    </row>
    <row r="181" spans="1:29" ht="14.15" customHeight="1" x14ac:dyDescent="0.55000000000000004">
      <c r="A181" s="265"/>
      <c r="B181" s="272"/>
      <c r="C181" s="272"/>
      <c r="D181" s="272"/>
      <c r="E181" s="273"/>
      <c r="F181" s="274"/>
      <c r="H181" s="83"/>
      <c r="I181" s="84"/>
      <c r="J181" s="85"/>
      <c r="K181" s="119"/>
      <c r="L181" s="86">
        <f t="shared" si="30"/>
        <v>0</v>
      </c>
      <c r="M181" s="84"/>
      <c r="N181" s="84"/>
      <c r="O181" s="87">
        <f t="shared" si="26"/>
        <v>0</v>
      </c>
      <c r="P181" s="272"/>
      <c r="Q181" s="272"/>
      <c r="R181" s="284"/>
      <c r="S181" s="49"/>
      <c r="T181" s="83"/>
      <c r="U181" s="88"/>
      <c r="V181" s="88"/>
      <c r="W181" s="285"/>
      <c r="X181" s="285"/>
      <c r="Y181" s="285"/>
      <c r="Z181" s="285"/>
      <c r="AA181" s="333"/>
      <c r="AB181" s="333"/>
      <c r="AC181" s="335"/>
    </row>
    <row r="182" spans="1:29" ht="14.15" customHeight="1" x14ac:dyDescent="0.55000000000000004">
      <c r="A182" s="265"/>
      <c r="B182" s="272"/>
      <c r="C182" s="272"/>
      <c r="D182" s="272"/>
      <c r="E182" s="273"/>
      <c r="F182" s="274"/>
      <c r="H182" s="83"/>
      <c r="I182" s="84"/>
      <c r="J182" s="85"/>
      <c r="K182" s="119"/>
      <c r="L182" s="86">
        <f t="shared" si="30"/>
        <v>0</v>
      </c>
      <c r="M182" s="84"/>
      <c r="N182" s="84"/>
      <c r="O182" s="87">
        <f t="shared" si="26"/>
        <v>0</v>
      </c>
      <c r="P182" s="272"/>
      <c r="Q182" s="272"/>
      <c r="R182" s="284"/>
      <c r="S182" s="49"/>
      <c r="T182" s="83"/>
      <c r="U182" s="88"/>
      <c r="V182" s="88"/>
      <c r="W182" s="285"/>
      <c r="X182" s="285"/>
      <c r="Y182" s="285"/>
      <c r="Z182" s="285"/>
      <c r="AA182" s="333"/>
      <c r="AB182" s="333"/>
      <c r="AC182" s="335"/>
    </row>
    <row r="183" spans="1:29" ht="14.15" customHeight="1" x14ac:dyDescent="0.55000000000000004">
      <c r="A183" s="265"/>
      <c r="B183" s="272"/>
      <c r="C183" s="272"/>
      <c r="D183" s="272"/>
      <c r="E183" s="273"/>
      <c r="F183" s="274"/>
      <c r="H183" s="83"/>
      <c r="I183" s="84"/>
      <c r="J183" s="85"/>
      <c r="K183" s="119"/>
      <c r="L183" s="86">
        <f t="shared" si="30"/>
        <v>0</v>
      </c>
      <c r="M183" s="84"/>
      <c r="N183" s="84"/>
      <c r="O183" s="87">
        <f t="shared" si="26"/>
        <v>0</v>
      </c>
      <c r="P183" s="272"/>
      <c r="Q183" s="272"/>
      <c r="R183" s="284"/>
      <c r="S183" s="49"/>
      <c r="T183" s="83"/>
      <c r="U183" s="88"/>
      <c r="V183" s="88"/>
      <c r="W183" s="285"/>
      <c r="X183" s="285"/>
      <c r="Y183" s="285"/>
      <c r="Z183" s="285"/>
      <c r="AA183" s="333"/>
      <c r="AB183" s="333"/>
      <c r="AC183" s="335"/>
    </row>
    <row r="184" spans="1:29" ht="14.15" customHeight="1" x14ac:dyDescent="0.55000000000000004">
      <c r="A184" s="265"/>
      <c r="B184" s="272"/>
      <c r="C184" s="272"/>
      <c r="D184" s="272"/>
      <c r="E184" s="273"/>
      <c r="F184" s="274"/>
      <c r="H184" s="83"/>
      <c r="I184" s="84"/>
      <c r="J184" s="85"/>
      <c r="K184" s="119"/>
      <c r="L184" s="86">
        <f t="shared" si="30"/>
        <v>0</v>
      </c>
      <c r="M184" s="84"/>
      <c r="N184" s="84"/>
      <c r="O184" s="87">
        <f t="shared" si="26"/>
        <v>0</v>
      </c>
      <c r="P184" s="272"/>
      <c r="Q184" s="272"/>
      <c r="R184" s="284"/>
      <c r="S184" s="49"/>
      <c r="T184" s="83"/>
      <c r="U184" s="88"/>
      <c r="V184" s="88"/>
      <c r="W184" s="285"/>
      <c r="X184" s="285"/>
      <c r="Y184" s="285"/>
      <c r="Z184" s="285"/>
      <c r="AA184" s="333"/>
      <c r="AB184" s="333"/>
      <c r="AC184" s="335"/>
    </row>
    <row r="185" spans="1:29" ht="14.15" customHeight="1" x14ac:dyDescent="0.55000000000000004">
      <c r="A185" s="265"/>
      <c r="B185" s="272"/>
      <c r="C185" s="272"/>
      <c r="D185" s="272"/>
      <c r="E185" s="273"/>
      <c r="F185" s="274"/>
      <c r="H185" s="83"/>
      <c r="I185" s="84"/>
      <c r="J185" s="85"/>
      <c r="K185" s="119"/>
      <c r="L185" s="86">
        <f t="shared" si="30"/>
        <v>0</v>
      </c>
      <c r="M185" s="84"/>
      <c r="N185" s="84"/>
      <c r="O185" s="87">
        <f t="shared" si="26"/>
        <v>0</v>
      </c>
      <c r="P185" s="272"/>
      <c r="Q185" s="272"/>
      <c r="R185" s="284"/>
      <c r="S185" s="49"/>
      <c r="T185" s="83"/>
      <c r="U185" s="88"/>
      <c r="V185" s="88"/>
      <c r="W185" s="285"/>
      <c r="X185" s="285"/>
      <c r="Y185" s="285"/>
      <c r="Z185" s="285"/>
      <c r="AA185" s="333"/>
      <c r="AB185" s="333"/>
      <c r="AC185" s="335"/>
    </row>
    <row r="186" spans="1:29" ht="14.15" customHeight="1" x14ac:dyDescent="0.55000000000000004">
      <c r="A186" s="265"/>
      <c r="B186" s="272"/>
      <c r="C186" s="272"/>
      <c r="D186" s="272"/>
      <c r="E186" s="273"/>
      <c r="F186" s="274"/>
      <c r="G186" s="89"/>
      <c r="H186" s="90"/>
      <c r="I186" s="91"/>
      <c r="J186" s="92"/>
      <c r="K186" s="120"/>
      <c r="L186" s="93">
        <f>SUM(L178:L185)</f>
        <v>0</v>
      </c>
      <c r="M186" s="91"/>
      <c r="N186" s="91"/>
      <c r="O186" s="93">
        <f>SUM(O178:O185)</f>
        <v>0</v>
      </c>
      <c r="P186" s="272"/>
      <c r="Q186" s="272"/>
      <c r="R186" s="284"/>
      <c r="S186" s="89"/>
      <c r="T186" s="90"/>
      <c r="U186" s="94"/>
      <c r="V186" s="94"/>
      <c r="W186" s="285"/>
      <c r="X186" s="285"/>
      <c r="Y186" s="285"/>
      <c r="Z186" s="285"/>
      <c r="AA186" s="336"/>
      <c r="AB186" s="336"/>
      <c r="AC186" s="337"/>
    </row>
    <row r="187" spans="1:29" ht="14.15" customHeight="1" x14ac:dyDescent="0.55000000000000004">
      <c r="A187" s="265"/>
      <c r="B187" s="272">
        <v>19</v>
      </c>
      <c r="C187" s="272"/>
      <c r="D187" s="272"/>
      <c r="E187" s="273"/>
      <c r="F187" s="274"/>
      <c r="H187" s="83"/>
      <c r="I187" s="84"/>
      <c r="J187" s="85"/>
      <c r="K187" s="119"/>
      <c r="L187" s="86">
        <f t="shared" ref="L187:L194" si="31">I187*J187</f>
        <v>0</v>
      </c>
      <c r="M187" s="84"/>
      <c r="N187" s="84"/>
      <c r="O187" s="87">
        <f>M187*N187</f>
        <v>0</v>
      </c>
      <c r="P187" s="277">
        <f>O195</f>
        <v>0</v>
      </c>
      <c r="Q187" s="272"/>
      <c r="R187" s="284"/>
      <c r="S187" s="49"/>
      <c r="T187" s="83"/>
      <c r="U187" s="88"/>
      <c r="V187" s="88"/>
      <c r="W187" s="285"/>
      <c r="X187" s="285"/>
      <c r="Y187" s="285"/>
      <c r="Z187" s="285"/>
      <c r="AA187" s="332"/>
      <c r="AB187" s="332"/>
      <c r="AC187" s="334"/>
    </row>
    <row r="188" spans="1:29" ht="14.15" customHeight="1" x14ac:dyDescent="0.55000000000000004">
      <c r="A188" s="265"/>
      <c r="B188" s="272"/>
      <c r="C188" s="272"/>
      <c r="D188" s="272"/>
      <c r="E188" s="273"/>
      <c r="F188" s="274"/>
      <c r="H188" s="83"/>
      <c r="I188" s="84"/>
      <c r="J188" s="85"/>
      <c r="K188" s="119"/>
      <c r="L188" s="86">
        <f t="shared" si="31"/>
        <v>0</v>
      </c>
      <c r="M188" s="84"/>
      <c r="N188" s="84"/>
      <c r="O188" s="87">
        <f t="shared" si="26"/>
        <v>0</v>
      </c>
      <c r="P188" s="272"/>
      <c r="Q188" s="272"/>
      <c r="R188" s="284"/>
      <c r="S188" s="49"/>
      <c r="T188" s="83"/>
      <c r="U188" s="88"/>
      <c r="V188" s="88"/>
      <c r="W188" s="285"/>
      <c r="X188" s="285"/>
      <c r="Y188" s="285"/>
      <c r="Z188" s="285"/>
      <c r="AA188" s="333"/>
      <c r="AB188" s="333"/>
      <c r="AC188" s="335"/>
    </row>
    <row r="189" spans="1:29" ht="14.15" customHeight="1" x14ac:dyDescent="0.55000000000000004">
      <c r="A189" s="265"/>
      <c r="B189" s="272"/>
      <c r="C189" s="272"/>
      <c r="D189" s="272"/>
      <c r="E189" s="273"/>
      <c r="F189" s="274"/>
      <c r="H189" s="83"/>
      <c r="I189" s="84"/>
      <c r="J189" s="85"/>
      <c r="K189" s="119"/>
      <c r="L189" s="86">
        <f t="shared" si="31"/>
        <v>0</v>
      </c>
      <c r="M189" s="84"/>
      <c r="N189" s="84"/>
      <c r="O189" s="87">
        <f t="shared" si="26"/>
        <v>0</v>
      </c>
      <c r="P189" s="272"/>
      <c r="Q189" s="272"/>
      <c r="R189" s="284"/>
      <c r="S189" s="49"/>
      <c r="T189" s="83"/>
      <c r="U189" s="88"/>
      <c r="V189" s="88"/>
      <c r="W189" s="285"/>
      <c r="X189" s="285"/>
      <c r="Y189" s="285"/>
      <c r="Z189" s="285"/>
      <c r="AA189" s="333"/>
      <c r="AB189" s="333"/>
      <c r="AC189" s="335"/>
    </row>
    <row r="190" spans="1:29" ht="14.15" customHeight="1" x14ac:dyDescent="0.55000000000000004">
      <c r="A190" s="265"/>
      <c r="B190" s="272"/>
      <c r="C190" s="272"/>
      <c r="D190" s="272"/>
      <c r="E190" s="273"/>
      <c r="F190" s="274"/>
      <c r="H190" s="83"/>
      <c r="I190" s="84"/>
      <c r="J190" s="85"/>
      <c r="K190" s="119"/>
      <c r="L190" s="86">
        <f t="shared" si="31"/>
        <v>0</v>
      </c>
      <c r="M190" s="84"/>
      <c r="N190" s="84"/>
      <c r="O190" s="87">
        <f t="shared" si="26"/>
        <v>0</v>
      </c>
      <c r="P190" s="272"/>
      <c r="Q190" s="272"/>
      <c r="R190" s="284"/>
      <c r="S190" s="49"/>
      <c r="T190" s="83"/>
      <c r="U190" s="88"/>
      <c r="V190" s="88"/>
      <c r="W190" s="285"/>
      <c r="X190" s="285"/>
      <c r="Y190" s="285"/>
      <c r="Z190" s="285"/>
      <c r="AA190" s="333"/>
      <c r="AB190" s="333"/>
      <c r="AC190" s="335"/>
    </row>
    <row r="191" spans="1:29" ht="14.15" customHeight="1" x14ac:dyDescent="0.55000000000000004">
      <c r="A191" s="265"/>
      <c r="B191" s="272"/>
      <c r="C191" s="272"/>
      <c r="D191" s="272"/>
      <c r="E191" s="273"/>
      <c r="F191" s="274"/>
      <c r="H191" s="83"/>
      <c r="I191" s="84"/>
      <c r="J191" s="85"/>
      <c r="K191" s="119"/>
      <c r="L191" s="86">
        <f t="shared" si="31"/>
        <v>0</v>
      </c>
      <c r="M191" s="84"/>
      <c r="N191" s="84"/>
      <c r="O191" s="87">
        <f t="shared" si="26"/>
        <v>0</v>
      </c>
      <c r="P191" s="272"/>
      <c r="Q191" s="272"/>
      <c r="R191" s="284"/>
      <c r="S191" s="49"/>
      <c r="T191" s="83"/>
      <c r="U191" s="88"/>
      <c r="V191" s="88"/>
      <c r="W191" s="285"/>
      <c r="X191" s="285"/>
      <c r="Y191" s="285"/>
      <c r="Z191" s="285"/>
      <c r="AA191" s="333"/>
      <c r="AB191" s="333"/>
      <c r="AC191" s="335"/>
    </row>
    <row r="192" spans="1:29" ht="14.15" customHeight="1" x14ac:dyDescent="0.55000000000000004">
      <c r="A192" s="265"/>
      <c r="B192" s="272"/>
      <c r="C192" s="272"/>
      <c r="D192" s="272"/>
      <c r="E192" s="273"/>
      <c r="F192" s="274"/>
      <c r="H192" s="83"/>
      <c r="I192" s="84"/>
      <c r="J192" s="85"/>
      <c r="K192" s="119"/>
      <c r="L192" s="86">
        <f t="shared" si="31"/>
        <v>0</v>
      </c>
      <c r="M192" s="84"/>
      <c r="N192" s="84"/>
      <c r="O192" s="87">
        <f t="shared" si="26"/>
        <v>0</v>
      </c>
      <c r="P192" s="272"/>
      <c r="Q192" s="272"/>
      <c r="R192" s="284"/>
      <c r="S192" s="49"/>
      <c r="T192" s="83"/>
      <c r="U192" s="88"/>
      <c r="V192" s="88"/>
      <c r="W192" s="285"/>
      <c r="X192" s="285"/>
      <c r="Y192" s="285"/>
      <c r="Z192" s="285"/>
      <c r="AA192" s="333"/>
      <c r="AB192" s="333"/>
      <c r="AC192" s="335"/>
    </row>
    <row r="193" spans="1:29" ht="14.15" customHeight="1" x14ac:dyDescent="0.55000000000000004">
      <c r="A193" s="265"/>
      <c r="B193" s="272"/>
      <c r="C193" s="272"/>
      <c r="D193" s="272"/>
      <c r="E193" s="273"/>
      <c r="F193" s="274"/>
      <c r="H193" s="83"/>
      <c r="I193" s="84"/>
      <c r="J193" s="85"/>
      <c r="K193" s="119"/>
      <c r="L193" s="86">
        <f t="shared" si="31"/>
        <v>0</v>
      </c>
      <c r="M193" s="84"/>
      <c r="N193" s="84"/>
      <c r="O193" s="87">
        <f t="shared" si="26"/>
        <v>0</v>
      </c>
      <c r="P193" s="272"/>
      <c r="Q193" s="272"/>
      <c r="R193" s="284"/>
      <c r="S193" s="49"/>
      <c r="T193" s="83"/>
      <c r="U193" s="88"/>
      <c r="V193" s="88"/>
      <c r="W193" s="285"/>
      <c r="X193" s="285"/>
      <c r="Y193" s="285"/>
      <c r="Z193" s="285"/>
      <c r="AA193" s="333"/>
      <c r="AB193" s="333"/>
      <c r="AC193" s="335"/>
    </row>
    <row r="194" spans="1:29" ht="14.15" customHeight="1" x14ac:dyDescent="0.55000000000000004">
      <c r="A194" s="265"/>
      <c r="B194" s="272"/>
      <c r="C194" s="272"/>
      <c r="D194" s="272"/>
      <c r="E194" s="273"/>
      <c r="F194" s="274"/>
      <c r="H194" s="83"/>
      <c r="I194" s="84"/>
      <c r="J194" s="85"/>
      <c r="K194" s="119"/>
      <c r="L194" s="86">
        <f t="shared" si="31"/>
        <v>0</v>
      </c>
      <c r="M194" s="84"/>
      <c r="N194" s="84"/>
      <c r="O194" s="87">
        <f t="shared" si="26"/>
        <v>0</v>
      </c>
      <c r="P194" s="272"/>
      <c r="Q194" s="272"/>
      <c r="R194" s="284"/>
      <c r="S194" s="49"/>
      <c r="T194" s="83"/>
      <c r="U194" s="88"/>
      <c r="V194" s="88"/>
      <c r="W194" s="285"/>
      <c r="X194" s="285"/>
      <c r="Y194" s="285"/>
      <c r="Z194" s="285"/>
      <c r="AA194" s="333"/>
      <c r="AB194" s="333"/>
      <c r="AC194" s="335"/>
    </row>
    <row r="195" spans="1:29" ht="14.15" customHeight="1" x14ac:dyDescent="0.55000000000000004">
      <c r="A195" s="265"/>
      <c r="B195" s="272"/>
      <c r="C195" s="272"/>
      <c r="D195" s="272"/>
      <c r="E195" s="273"/>
      <c r="F195" s="274"/>
      <c r="G195" s="89"/>
      <c r="H195" s="90"/>
      <c r="I195" s="91"/>
      <c r="J195" s="92"/>
      <c r="K195" s="120"/>
      <c r="L195" s="93">
        <f>SUM(L187:L194)</f>
        <v>0</v>
      </c>
      <c r="M195" s="91"/>
      <c r="N195" s="91"/>
      <c r="O195" s="93">
        <f>SUM(O187:O194)</f>
        <v>0</v>
      </c>
      <c r="P195" s="272"/>
      <c r="Q195" s="272"/>
      <c r="R195" s="284"/>
      <c r="S195" s="89"/>
      <c r="T195" s="90"/>
      <c r="U195" s="94"/>
      <c r="V195" s="94"/>
      <c r="W195" s="285"/>
      <c r="X195" s="285"/>
      <c r="Y195" s="285"/>
      <c r="Z195" s="285"/>
      <c r="AA195" s="336"/>
      <c r="AB195" s="336"/>
      <c r="AC195" s="337"/>
    </row>
    <row r="196" spans="1:29" ht="14.15" customHeight="1" x14ac:dyDescent="0.55000000000000004">
      <c r="A196" s="265"/>
      <c r="B196" s="272">
        <v>20</v>
      </c>
      <c r="C196" s="272"/>
      <c r="D196" s="272"/>
      <c r="E196" s="273"/>
      <c r="F196" s="274"/>
      <c r="H196" s="83"/>
      <c r="I196" s="84"/>
      <c r="J196" s="85"/>
      <c r="K196" s="119"/>
      <c r="L196" s="86">
        <f t="shared" ref="L196:L203" si="32">I196*J196</f>
        <v>0</v>
      </c>
      <c r="M196" s="84"/>
      <c r="N196" s="84"/>
      <c r="O196" s="87">
        <f t="shared" ref="O196:O203" si="33">M196*N196</f>
        <v>0</v>
      </c>
      <c r="P196" s="277">
        <f>O204</f>
        <v>0</v>
      </c>
      <c r="Q196" s="272"/>
      <c r="R196" s="284"/>
      <c r="S196" s="49"/>
      <c r="T196" s="83"/>
      <c r="U196" s="88"/>
      <c r="V196" s="88"/>
      <c r="W196" s="285"/>
      <c r="X196" s="285"/>
      <c r="Y196" s="285"/>
      <c r="Z196" s="285"/>
      <c r="AA196" s="332"/>
      <c r="AB196" s="332"/>
      <c r="AC196" s="334"/>
    </row>
    <row r="197" spans="1:29" ht="14.15" customHeight="1" x14ac:dyDescent="0.55000000000000004">
      <c r="A197" s="265"/>
      <c r="B197" s="272"/>
      <c r="C197" s="272"/>
      <c r="D197" s="272"/>
      <c r="E197" s="273"/>
      <c r="F197" s="274"/>
      <c r="H197" s="83"/>
      <c r="I197" s="84"/>
      <c r="J197" s="85"/>
      <c r="K197" s="119"/>
      <c r="L197" s="86">
        <f t="shared" si="32"/>
        <v>0</v>
      </c>
      <c r="M197" s="84"/>
      <c r="N197" s="84"/>
      <c r="O197" s="87">
        <f t="shared" si="33"/>
        <v>0</v>
      </c>
      <c r="P197" s="272"/>
      <c r="Q197" s="272"/>
      <c r="R197" s="284"/>
      <c r="S197" s="49"/>
      <c r="T197" s="83"/>
      <c r="U197" s="88"/>
      <c r="V197" s="88"/>
      <c r="W197" s="285"/>
      <c r="X197" s="285"/>
      <c r="Y197" s="285"/>
      <c r="Z197" s="285"/>
      <c r="AA197" s="333"/>
      <c r="AB197" s="333"/>
      <c r="AC197" s="335"/>
    </row>
    <row r="198" spans="1:29" ht="14.15" customHeight="1" x14ac:dyDescent="0.55000000000000004">
      <c r="A198" s="265"/>
      <c r="B198" s="272"/>
      <c r="C198" s="272"/>
      <c r="D198" s="272"/>
      <c r="E198" s="273"/>
      <c r="F198" s="274"/>
      <c r="H198" s="83"/>
      <c r="I198" s="84"/>
      <c r="J198" s="85"/>
      <c r="K198" s="119"/>
      <c r="L198" s="86">
        <f t="shared" si="32"/>
        <v>0</v>
      </c>
      <c r="M198" s="84"/>
      <c r="N198" s="84"/>
      <c r="O198" s="87">
        <f t="shared" si="33"/>
        <v>0</v>
      </c>
      <c r="P198" s="272"/>
      <c r="Q198" s="272"/>
      <c r="R198" s="284"/>
      <c r="S198" s="49"/>
      <c r="T198" s="83"/>
      <c r="U198" s="88"/>
      <c r="V198" s="88"/>
      <c r="W198" s="285"/>
      <c r="X198" s="285"/>
      <c r="Y198" s="285"/>
      <c r="Z198" s="285"/>
      <c r="AA198" s="333"/>
      <c r="AB198" s="333"/>
      <c r="AC198" s="335"/>
    </row>
    <row r="199" spans="1:29" ht="14.15" customHeight="1" x14ac:dyDescent="0.55000000000000004">
      <c r="A199" s="265"/>
      <c r="B199" s="272"/>
      <c r="C199" s="272"/>
      <c r="D199" s="272"/>
      <c r="E199" s="273"/>
      <c r="F199" s="274"/>
      <c r="H199" s="83"/>
      <c r="I199" s="84"/>
      <c r="J199" s="85"/>
      <c r="K199" s="119"/>
      <c r="L199" s="86">
        <f t="shared" si="32"/>
        <v>0</v>
      </c>
      <c r="M199" s="84"/>
      <c r="N199" s="84"/>
      <c r="O199" s="87">
        <f t="shared" si="33"/>
        <v>0</v>
      </c>
      <c r="P199" s="272"/>
      <c r="Q199" s="272"/>
      <c r="R199" s="284"/>
      <c r="S199" s="49"/>
      <c r="T199" s="83"/>
      <c r="U199" s="88"/>
      <c r="V199" s="88"/>
      <c r="W199" s="285"/>
      <c r="X199" s="285"/>
      <c r="Y199" s="285"/>
      <c r="Z199" s="285"/>
      <c r="AA199" s="333"/>
      <c r="AB199" s="333"/>
      <c r="AC199" s="335"/>
    </row>
    <row r="200" spans="1:29" ht="14.15" customHeight="1" x14ac:dyDescent="0.55000000000000004">
      <c r="A200" s="265"/>
      <c r="B200" s="272"/>
      <c r="C200" s="272"/>
      <c r="D200" s="272"/>
      <c r="E200" s="273"/>
      <c r="F200" s="274"/>
      <c r="H200" s="83"/>
      <c r="I200" s="84"/>
      <c r="J200" s="85"/>
      <c r="K200" s="119"/>
      <c r="L200" s="86">
        <f t="shared" si="32"/>
        <v>0</v>
      </c>
      <c r="M200" s="84"/>
      <c r="N200" s="84"/>
      <c r="O200" s="87">
        <f t="shared" si="33"/>
        <v>0</v>
      </c>
      <c r="P200" s="272"/>
      <c r="Q200" s="272"/>
      <c r="R200" s="284"/>
      <c r="S200" s="49"/>
      <c r="T200" s="83"/>
      <c r="U200" s="88"/>
      <c r="V200" s="88"/>
      <c r="W200" s="285"/>
      <c r="X200" s="285"/>
      <c r="Y200" s="285"/>
      <c r="Z200" s="285"/>
      <c r="AA200" s="333"/>
      <c r="AB200" s="333"/>
      <c r="AC200" s="335"/>
    </row>
    <row r="201" spans="1:29" ht="14.15" customHeight="1" x14ac:dyDescent="0.55000000000000004">
      <c r="A201" s="265"/>
      <c r="B201" s="272"/>
      <c r="C201" s="272"/>
      <c r="D201" s="272"/>
      <c r="E201" s="273"/>
      <c r="F201" s="274"/>
      <c r="H201" s="83"/>
      <c r="I201" s="84"/>
      <c r="J201" s="85"/>
      <c r="K201" s="119"/>
      <c r="L201" s="86">
        <f t="shared" si="32"/>
        <v>0</v>
      </c>
      <c r="M201" s="84"/>
      <c r="N201" s="84"/>
      <c r="O201" s="87">
        <f t="shared" si="33"/>
        <v>0</v>
      </c>
      <c r="P201" s="272"/>
      <c r="Q201" s="272"/>
      <c r="R201" s="284"/>
      <c r="S201" s="49"/>
      <c r="T201" s="83"/>
      <c r="U201" s="88"/>
      <c r="V201" s="88"/>
      <c r="W201" s="285"/>
      <c r="X201" s="285"/>
      <c r="Y201" s="285"/>
      <c r="Z201" s="285"/>
      <c r="AA201" s="333"/>
      <c r="AB201" s="333"/>
      <c r="AC201" s="335"/>
    </row>
    <row r="202" spans="1:29" ht="14.15" customHeight="1" x14ac:dyDescent="0.55000000000000004">
      <c r="A202" s="265"/>
      <c r="B202" s="272"/>
      <c r="C202" s="272"/>
      <c r="D202" s="272"/>
      <c r="E202" s="273"/>
      <c r="F202" s="274"/>
      <c r="H202" s="83"/>
      <c r="I202" s="84"/>
      <c r="J202" s="85"/>
      <c r="K202" s="119"/>
      <c r="L202" s="86">
        <f t="shared" si="32"/>
        <v>0</v>
      </c>
      <c r="M202" s="84"/>
      <c r="N202" s="84"/>
      <c r="O202" s="87">
        <f t="shared" si="33"/>
        <v>0</v>
      </c>
      <c r="P202" s="272"/>
      <c r="Q202" s="272"/>
      <c r="R202" s="284"/>
      <c r="S202" s="49"/>
      <c r="T202" s="83"/>
      <c r="U202" s="88"/>
      <c r="V202" s="88"/>
      <c r="W202" s="285"/>
      <c r="X202" s="285"/>
      <c r="Y202" s="285"/>
      <c r="Z202" s="285"/>
      <c r="AA202" s="333"/>
      <c r="AB202" s="333"/>
      <c r="AC202" s="335"/>
    </row>
    <row r="203" spans="1:29" ht="14.15" customHeight="1" x14ac:dyDescent="0.55000000000000004">
      <c r="A203" s="265"/>
      <c r="B203" s="272"/>
      <c r="C203" s="272"/>
      <c r="D203" s="272"/>
      <c r="E203" s="273"/>
      <c r="F203" s="274"/>
      <c r="H203" s="83"/>
      <c r="I203" s="84"/>
      <c r="J203" s="85"/>
      <c r="K203" s="119"/>
      <c r="L203" s="86">
        <f t="shared" si="32"/>
        <v>0</v>
      </c>
      <c r="M203" s="84"/>
      <c r="N203" s="84"/>
      <c r="O203" s="87">
        <f t="shared" si="33"/>
        <v>0</v>
      </c>
      <c r="P203" s="272"/>
      <c r="Q203" s="272"/>
      <c r="R203" s="284"/>
      <c r="S203" s="49"/>
      <c r="T203" s="83"/>
      <c r="U203" s="88"/>
      <c r="V203" s="88"/>
      <c r="W203" s="285"/>
      <c r="X203" s="285"/>
      <c r="Y203" s="285"/>
      <c r="Z203" s="285"/>
      <c r="AA203" s="333"/>
      <c r="AB203" s="333"/>
      <c r="AC203" s="335"/>
    </row>
    <row r="204" spans="1:29" ht="14.15" customHeight="1" x14ac:dyDescent="0.55000000000000004">
      <c r="A204" s="265"/>
      <c r="B204" s="272"/>
      <c r="C204" s="272"/>
      <c r="D204" s="272"/>
      <c r="E204" s="273"/>
      <c r="F204" s="274"/>
      <c r="G204" s="89"/>
      <c r="H204" s="90"/>
      <c r="I204" s="91"/>
      <c r="J204" s="92"/>
      <c r="K204" s="120"/>
      <c r="L204" s="93">
        <f>SUM(L196:L203)</f>
        <v>0</v>
      </c>
      <c r="M204" s="91"/>
      <c r="N204" s="91"/>
      <c r="O204" s="93">
        <f>SUM(O196:O203)</f>
        <v>0</v>
      </c>
      <c r="P204" s="272"/>
      <c r="Q204" s="272"/>
      <c r="R204" s="284"/>
      <c r="S204" s="89"/>
      <c r="T204" s="90"/>
      <c r="U204" s="94"/>
      <c r="V204" s="94"/>
      <c r="W204" s="285"/>
      <c r="X204" s="285"/>
      <c r="Y204" s="285"/>
      <c r="Z204" s="285"/>
      <c r="AA204" s="336"/>
      <c r="AB204" s="336"/>
      <c r="AC204" s="337"/>
    </row>
    <row r="205" spans="1:29" ht="14.15" customHeight="1" x14ac:dyDescent="0.55000000000000004">
      <c r="A205" s="265"/>
      <c r="B205" s="272">
        <v>21</v>
      </c>
      <c r="C205" s="272"/>
      <c r="D205" s="272"/>
      <c r="E205" s="273"/>
      <c r="F205" s="274"/>
      <c r="H205" s="83"/>
      <c r="I205" s="84"/>
      <c r="J205" s="85"/>
      <c r="K205" s="119"/>
      <c r="L205" s="86">
        <f t="shared" ref="L205:L212" si="34">I205*J205</f>
        <v>0</v>
      </c>
      <c r="M205" s="84"/>
      <c r="N205" s="84"/>
      <c r="O205" s="87">
        <f t="shared" si="26"/>
        <v>0</v>
      </c>
      <c r="P205" s="277">
        <f>O213</f>
        <v>0</v>
      </c>
      <c r="Q205" s="272"/>
      <c r="R205" s="284"/>
      <c r="S205" s="49"/>
      <c r="T205" s="83"/>
      <c r="U205" s="88"/>
      <c r="V205" s="88"/>
      <c r="W205" s="285"/>
      <c r="X205" s="285"/>
      <c r="Y205" s="285"/>
      <c r="Z205" s="285"/>
      <c r="AA205" s="332"/>
      <c r="AB205" s="332"/>
      <c r="AC205" s="334"/>
    </row>
    <row r="206" spans="1:29" ht="14.15" customHeight="1" x14ac:dyDescent="0.55000000000000004">
      <c r="A206" s="265"/>
      <c r="B206" s="272"/>
      <c r="C206" s="272"/>
      <c r="D206" s="272"/>
      <c r="E206" s="273"/>
      <c r="F206" s="274"/>
      <c r="H206" s="83"/>
      <c r="I206" s="84"/>
      <c r="J206" s="85"/>
      <c r="K206" s="119"/>
      <c r="L206" s="86">
        <f t="shared" si="34"/>
        <v>0</v>
      </c>
      <c r="M206" s="84"/>
      <c r="N206" s="84"/>
      <c r="O206" s="87">
        <f t="shared" si="26"/>
        <v>0</v>
      </c>
      <c r="P206" s="272"/>
      <c r="Q206" s="272"/>
      <c r="R206" s="284"/>
      <c r="S206" s="49"/>
      <c r="T206" s="83"/>
      <c r="U206" s="88"/>
      <c r="V206" s="88"/>
      <c r="W206" s="285"/>
      <c r="X206" s="285"/>
      <c r="Y206" s="285"/>
      <c r="Z206" s="285"/>
      <c r="AA206" s="333"/>
      <c r="AB206" s="333"/>
      <c r="AC206" s="335"/>
    </row>
    <row r="207" spans="1:29" ht="14.15" customHeight="1" x14ac:dyDescent="0.55000000000000004">
      <c r="A207" s="265"/>
      <c r="B207" s="272"/>
      <c r="C207" s="272"/>
      <c r="D207" s="272"/>
      <c r="E207" s="273"/>
      <c r="F207" s="274"/>
      <c r="H207" s="83"/>
      <c r="I207" s="84"/>
      <c r="J207" s="85"/>
      <c r="K207" s="119"/>
      <c r="L207" s="86">
        <f t="shared" si="34"/>
        <v>0</v>
      </c>
      <c r="M207" s="84"/>
      <c r="N207" s="84"/>
      <c r="O207" s="87">
        <f t="shared" si="26"/>
        <v>0</v>
      </c>
      <c r="P207" s="272"/>
      <c r="Q207" s="272"/>
      <c r="R207" s="284"/>
      <c r="S207" s="49"/>
      <c r="T207" s="83"/>
      <c r="U207" s="88"/>
      <c r="V207" s="88"/>
      <c r="W207" s="285"/>
      <c r="X207" s="285"/>
      <c r="Y207" s="285"/>
      <c r="Z207" s="285"/>
      <c r="AA207" s="333"/>
      <c r="AB207" s="333"/>
      <c r="AC207" s="335"/>
    </row>
    <row r="208" spans="1:29" ht="14.15" customHeight="1" x14ac:dyDescent="0.55000000000000004">
      <c r="A208" s="265"/>
      <c r="B208" s="272"/>
      <c r="C208" s="272"/>
      <c r="D208" s="272"/>
      <c r="E208" s="273"/>
      <c r="F208" s="274"/>
      <c r="H208" s="83"/>
      <c r="I208" s="84"/>
      <c r="J208" s="85"/>
      <c r="K208" s="119"/>
      <c r="L208" s="86">
        <f t="shared" si="34"/>
        <v>0</v>
      </c>
      <c r="M208" s="84"/>
      <c r="N208" s="84"/>
      <c r="O208" s="87">
        <f t="shared" si="26"/>
        <v>0</v>
      </c>
      <c r="P208" s="272"/>
      <c r="Q208" s="272"/>
      <c r="R208" s="284"/>
      <c r="S208" s="49"/>
      <c r="T208" s="83"/>
      <c r="U208" s="88"/>
      <c r="V208" s="88"/>
      <c r="W208" s="285"/>
      <c r="X208" s="285"/>
      <c r="Y208" s="285"/>
      <c r="Z208" s="285"/>
      <c r="AA208" s="333"/>
      <c r="AB208" s="333"/>
      <c r="AC208" s="335"/>
    </row>
    <row r="209" spans="1:29" ht="14.15" customHeight="1" x14ac:dyDescent="0.55000000000000004">
      <c r="A209" s="265"/>
      <c r="B209" s="272"/>
      <c r="C209" s="272"/>
      <c r="D209" s="272"/>
      <c r="E209" s="273"/>
      <c r="F209" s="274"/>
      <c r="H209" s="83"/>
      <c r="I209" s="84"/>
      <c r="J209" s="85"/>
      <c r="K209" s="119"/>
      <c r="L209" s="86">
        <f t="shared" si="34"/>
        <v>0</v>
      </c>
      <c r="M209" s="84"/>
      <c r="N209" s="84"/>
      <c r="O209" s="87">
        <f t="shared" si="26"/>
        <v>0</v>
      </c>
      <c r="P209" s="272"/>
      <c r="Q209" s="272"/>
      <c r="R209" s="284"/>
      <c r="S209" s="49"/>
      <c r="T209" s="83"/>
      <c r="U209" s="88"/>
      <c r="V209" s="88"/>
      <c r="W209" s="285"/>
      <c r="X209" s="285"/>
      <c r="Y209" s="285"/>
      <c r="Z209" s="285"/>
      <c r="AA209" s="333"/>
      <c r="AB209" s="333"/>
      <c r="AC209" s="335"/>
    </row>
    <row r="210" spans="1:29" ht="14.15" customHeight="1" x14ac:dyDescent="0.55000000000000004">
      <c r="A210" s="265"/>
      <c r="B210" s="272"/>
      <c r="C210" s="272"/>
      <c r="D210" s="272"/>
      <c r="E210" s="273"/>
      <c r="F210" s="274"/>
      <c r="H210" s="83"/>
      <c r="I210" s="84"/>
      <c r="J210" s="85"/>
      <c r="K210" s="119"/>
      <c r="L210" s="86">
        <f t="shared" si="34"/>
        <v>0</v>
      </c>
      <c r="M210" s="84"/>
      <c r="N210" s="84"/>
      <c r="O210" s="87">
        <f t="shared" si="26"/>
        <v>0</v>
      </c>
      <c r="P210" s="272"/>
      <c r="Q210" s="272"/>
      <c r="R210" s="284"/>
      <c r="S210" s="49"/>
      <c r="T210" s="83"/>
      <c r="U210" s="88"/>
      <c r="V210" s="88"/>
      <c r="W210" s="285"/>
      <c r="X210" s="285"/>
      <c r="Y210" s="285"/>
      <c r="Z210" s="285"/>
      <c r="AA210" s="333"/>
      <c r="AB210" s="333"/>
      <c r="AC210" s="335"/>
    </row>
    <row r="211" spans="1:29" ht="14.15" customHeight="1" x14ac:dyDescent="0.55000000000000004">
      <c r="A211" s="265"/>
      <c r="B211" s="272"/>
      <c r="C211" s="272"/>
      <c r="D211" s="272"/>
      <c r="E211" s="273"/>
      <c r="F211" s="274"/>
      <c r="H211" s="83"/>
      <c r="I211" s="84"/>
      <c r="J211" s="85"/>
      <c r="K211" s="119"/>
      <c r="L211" s="86">
        <f t="shared" si="34"/>
        <v>0</v>
      </c>
      <c r="M211" s="84"/>
      <c r="N211" s="84"/>
      <c r="O211" s="87">
        <f t="shared" si="26"/>
        <v>0</v>
      </c>
      <c r="P211" s="272"/>
      <c r="Q211" s="272"/>
      <c r="R211" s="284"/>
      <c r="S211" s="49"/>
      <c r="T211" s="83"/>
      <c r="U211" s="88"/>
      <c r="V211" s="88"/>
      <c r="W211" s="285"/>
      <c r="X211" s="285"/>
      <c r="Y211" s="285"/>
      <c r="Z211" s="285"/>
      <c r="AA211" s="333"/>
      <c r="AB211" s="333"/>
      <c r="AC211" s="335"/>
    </row>
    <row r="212" spans="1:29" ht="14.15" customHeight="1" x14ac:dyDescent="0.55000000000000004">
      <c r="A212" s="265"/>
      <c r="B212" s="272"/>
      <c r="C212" s="272"/>
      <c r="D212" s="272"/>
      <c r="E212" s="273"/>
      <c r="F212" s="274"/>
      <c r="H212" s="83"/>
      <c r="I212" s="84"/>
      <c r="J212" s="85"/>
      <c r="K212" s="119"/>
      <c r="L212" s="86">
        <f t="shared" si="34"/>
        <v>0</v>
      </c>
      <c r="M212" s="84"/>
      <c r="N212" s="84"/>
      <c r="O212" s="87">
        <f t="shared" si="26"/>
        <v>0</v>
      </c>
      <c r="P212" s="272"/>
      <c r="Q212" s="272"/>
      <c r="R212" s="284"/>
      <c r="S212" s="49"/>
      <c r="T212" s="83"/>
      <c r="U212" s="88"/>
      <c r="V212" s="88"/>
      <c r="W212" s="285"/>
      <c r="X212" s="285"/>
      <c r="Y212" s="285"/>
      <c r="Z212" s="285"/>
      <c r="AA212" s="333"/>
      <c r="AB212" s="333"/>
      <c r="AC212" s="335"/>
    </row>
    <row r="213" spans="1:29" ht="14.15" customHeight="1" x14ac:dyDescent="0.55000000000000004">
      <c r="A213" s="265"/>
      <c r="B213" s="272"/>
      <c r="C213" s="272"/>
      <c r="D213" s="272"/>
      <c r="E213" s="273"/>
      <c r="F213" s="274"/>
      <c r="G213" s="89"/>
      <c r="H213" s="90"/>
      <c r="I213" s="91"/>
      <c r="J213" s="92"/>
      <c r="K213" s="120"/>
      <c r="L213" s="93">
        <f>SUM(L205:L212)</f>
        <v>0</v>
      </c>
      <c r="M213" s="91"/>
      <c r="N213" s="91"/>
      <c r="O213" s="93">
        <f>SUM(O205:O212)</f>
        <v>0</v>
      </c>
      <c r="P213" s="272"/>
      <c r="Q213" s="272"/>
      <c r="R213" s="284"/>
      <c r="S213" s="89"/>
      <c r="T213" s="90"/>
      <c r="U213" s="94"/>
      <c r="V213" s="94"/>
      <c r="W213" s="285"/>
      <c r="X213" s="285"/>
      <c r="Y213" s="285"/>
      <c r="Z213" s="285"/>
      <c r="AA213" s="336"/>
      <c r="AB213" s="336"/>
      <c r="AC213" s="337"/>
    </row>
    <row r="214" spans="1:29" ht="14.15" customHeight="1" x14ac:dyDescent="0.55000000000000004">
      <c r="A214" s="265"/>
      <c r="B214" s="272">
        <v>22</v>
      </c>
      <c r="C214" s="272"/>
      <c r="D214" s="272"/>
      <c r="E214" s="273"/>
      <c r="F214" s="274"/>
      <c r="H214" s="83"/>
      <c r="I214" s="84"/>
      <c r="J214" s="85"/>
      <c r="K214" s="119"/>
      <c r="L214" s="86">
        <f t="shared" ref="L214:L221" si="35">I214*J214</f>
        <v>0</v>
      </c>
      <c r="M214" s="84"/>
      <c r="N214" s="84"/>
      <c r="O214" s="87">
        <f t="shared" ref="O214:O221" si="36">M214*N214</f>
        <v>0</v>
      </c>
      <c r="P214" s="277">
        <f>O222</f>
        <v>0</v>
      </c>
      <c r="Q214" s="272"/>
      <c r="R214" s="284"/>
      <c r="S214" s="49"/>
      <c r="T214" s="83"/>
      <c r="U214" s="88"/>
      <c r="V214" s="88"/>
      <c r="W214" s="285"/>
      <c r="X214" s="285"/>
      <c r="Y214" s="285"/>
      <c r="Z214" s="285"/>
      <c r="AA214" s="332"/>
      <c r="AB214" s="332"/>
      <c r="AC214" s="334"/>
    </row>
    <row r="215" spans="1:29" ht="14.15" customHeight="1" x14ac:dyDescent="0.55000000000000004">
      <c r="A215" s="265"/>
      <c r="B215" s="272"/>
      <c r="C215" s="272"/>
      <c r="D215" s="272"/>
      <c r="E215" s="273"/>
      <c r="F215" s="274"/>
      <c r="H215" s="83"/>
      <c r="I215" s="84"/>
      <c r="J215" s="85"/>
      <c r="K215" s="119"/>
      <c r="L215" s="86">
        <f t="shared" si="35"/>
        <v>0</v>
      </c>
      <c r="M215" s="84"/>
      <c r="N215" s="84"/>
      <c r="O215" s="87">
        <f t="shared" si="36"/>
        <v>0</v>
      </c>
      <c r="P215" s="272"/>
      <c r="Q215" s="272"/>
      <c r="R215" s="284"/>
      <c r="S215" s="49"/>
      <c r="T215" s="83"/>
      <c r="U215" s="88"/>
      <c r="V215" s="88"/>
      <c r="W215" s="285"/>
      <c r="X215" s="285"/>
      <c r="Y215" s="285"/>
      <c r="Z215" s="285"/>
      <c r="AA215" s="333"/>
      <c r="AB215" s="333"/>
      <c r="AC215" s="335"/>
    </row>
    <row r="216" spans="1:29" ht="14.15" customHeight="1" x14ac:dyDescent="0.55000000000000004">
      <c r="A216" s="265"/>
      <c r="B216" s="272"/>
      <c r="C216" s="272"/>
      <c r="D216" s="272"/>
      <c r="E216" s="273"/>
      <c r="F216" s="274"/>
      <c r="H216" s="83"/>
      <c r="I216" s="84"/>
      <c r="J216" s="85"/>
      <c r="K216" s="119"/>
      <c r="L216" s="86">
        <f t="shared" si="35"/>
        <v>0</v>
      </c>
      <c r="M216" s="84"/>
      <c r="N216" s="84"/>
      <c r="O216" s="87">
        <f t="shared" si="36"/>
        <v>0</v>
      </c>
      <c r="P216" s="272"/>
      <c r="Q216" s="272"/>
      <c r="R216" s="284"/>
      <c r="S216" s="49"/>
      <c r="T216" s="83"/>
      <c r="U216" s="88"/>
      <c r="V216" s="88"/>
      <c r="W216" s="285"/>
      <c r="X216" s="285"/>
      <c r="Y216" s="285"/>
      <c r="Z216" s="285"/>
      <c r="AA216" s="333"/>
      <c r="AB216" s="333"/>
      <c r="AC216" s="335"/>
    </row>
    <row r="217" spans="1:29" ht="14.15" customHeight="1" x14ac:dyDescent="0.55000000000000004">
      <c r="A217" s="265"/>
      <c r="B217" s="272"/>
      <c r="C217" s="272"/>
      <c r="D217" s="272"/>
      <c r="E217" s="273"/>
      <c r="F217" s="274"/>
      <c r="H217" s="83"/>
      <c r="I217" s="84"/>
      <c r="J217" s="85"/>
      <c r="K217" s="119"/>
      <c r="L217" s="86">
        <f t="shared" si="35"/>
        <v>0</v>
      </c>
      <c r="M217" s="84"/>
      <c r="N217" s="84"/>
      <c r="O217" s="87">
        <f t="shared" si="36"/>
        <v>0</v>
      </c>
      <c r="P217" s="272"/>
      <c r="Q217" s="272"/>
      <c r="R217" s="284"/>
      <c r="S217" s="49"/>
      <c r="T217" s="83"/>
      <c r="U217" s="88"/>
      <c r="V217" s="88"/>
      <c r="W217" s="285"/>
      <c r="X217" s="285"/>
      <c r="Y217" s="285"/>
      <c r="Z217" s="285"/>
      <c r="AA217" s="333"/>
      <c r="AB217" s="333"/>
      <c r="AC217" s="335"/>
    </row>
    <row r="218" spans="1:29" ht="14.15" customHeight="1" x14ac:dyDescent="0.55000000000000004">
      <c r="A218" s="265"/>
      <c r="B218" s="272"/>
      <c r="C218" s="272"/>
      <c r="D218" s="272"/>
      <c r="E218" s="273"/>
      <c r="F218" s="274"/>
      <c r="H218" s="83"/>
      <c r="I218" s="84"/>
      <c r="J218" s="85"/>
      <c r="K218" s="119"/>
      <c r="L218" s="86">
        <f t="shared" si="35"/>
        <v>0</v>
      </c>
      <c r="M218" s="84"/>
      <c r="N218" s="84"/>
      <c r="O218" s="87">
        <f t="shared" si="36"/>
        <v>0</v>
      </c>
      <c r="P218" s="272"/>
      <c r="Q218" s="272"/>
      <c r="R218" s="284"/>
      <c r="S218" s="49"/>
      <c r="T218" s="83"/>
      <c r="U218" s="88"/>
      <c r="V218" s="88"/>
      <c r="W218" s="285"/>
      <c r="X218" s="285"/>
      <c r="Y218" s="285"/>
      <c r="Z218" s="285"/>
      <c r="AA218" s="333"/>
      <c r="AB218" s="333"/>
      <c r="AC218" s="335"/>
    </row>
    <row r="219" spans="1:29" ht="14.15" customHeight="1" x14ac:dyDescent="0.55000000000000004">
      <c r="A219" s="265"/>
      <c r="B219" s="272"/>
      <c r="C219" s="272"/>
      <c r="D219" s="272"/>
      <c r="E219" s="273"/>
      <c r="F219" s="274"/>
      <c r="H219" s="83"/>
      <c r="I219" s="84"/>
      <c r="J219" s="85"/>
      <c r="K219" s="119"/>
      <c r="L219" s="86">
        <f t="shared" si="35"/>
        <v>0</v>
      </c>
      <c r="M219" s="84"/>
      <c r="N219" s="84"/>
      <c r="O219" s="87">
        <f t="shared" si="36"/>
        <v>0</v>
      </c>
      <c r="P219" s="272"/>
      <c r="Q219" s="272"/>
      <c r="R219" s="284"/>
      <c r="S219" s="49"/>
      <c r="T219" s="83"/>
      <c r="U219" s="88"/>
      <c r="V219" s="88"/>
      <c r="W219" s="285"/>
      <c r="X219" s="285"/>
      <c r="Y219" s="285"/>
      <c r="Z219" s="285"/>
      <c r="AA219" s="333"/>
      <c r="AB219" s="333"/>
      <c r="AC219" s="335"/>
    </row>
    <row r="220" spans="1:29" ht="14.15" customHeight="1" x14ac:dyDescent="0.55000000000000004">
      <c r="A220" s="265"/>
      <c r="B220" s="272"/>
      <c r="C220" s="272"/>
      <c r="D220" s="272"/>
      <c r="E220" s="273"/>
      <c r="F220" s="274"/>
      <c r="H220" s="83"/>
      <c r="I220" s="84"/>
      <c r="J220" s="85"/>
      <c r="K220" s="119"/>
      <c r="L220" s="86">
        <f t="shared" si="35"/>
        <v>0</v>
      </c>
      <c r="M220" s="84"/>
      <c r="N220" s="84"/>
      <c r="O220" s="87">
        <f t="shared" si="36"/>
        <v>0</v>
      </c>
      <c r="P220" s="272"/>
      <c r="Q220" s="272"/>
      <c r="R220" s="284"/>
      <c r="S220" s="49"/>
      <c r="T220" s="83"/>
      <c r="U220" s="88"/>
      <c r="V220" s="88"/>
      <c r="W220" s="285"/>
      <c r="X220" s="285"/>
      <c r="Y220" s="285"/>
      <c r="Z220" s="285"/>
      <c r="AA220" s="333"/>
      <c r="AB220" s="333"/>
      <c r="AC220" s="335"/>
    </row>
    <row r="221" spans="1:29" ht="14.15" customHeight="1" x14ac:dyDescent="0.55000000000000004">
      <c r="A221" s="265"/>
      <c r="B221" s="272"/>
      <c r="C221" s="272"/>
      <c r="D221" s="272"/>
      <c r="E221" s="273"/>
      <c r="F221" s="274"/>
      <c r="H221" s="83"/>
      <c r="I221" s="84"/>
      <c r="J221" s="85"/>
      <c r="K221" s="119"/>
      <c r="L221" s="86">
        <f t="shared" si="35"/>
        <v>0</v>
      </c>
      <c r="M221" s="84"/>
      <c r="N221" s="84"/>
      <c r="O221" s="87">
        <f t="shared" si="36"/>
        <v>0</v>
      </c>
      <c r="P221" s="272"/>
      <c r="Q221" s="272"/>
      <c r="R221" s="284"/>
      <c r="S221" s="49"/>
      <c r="T221" s="83"/>
      <c r="U221" s="88"/>
      <c r="V221" s="88"/>
      <c r="W221" s="285"/>
      <c r="X221" s="285"/>
      <c r="Y221" s="285"/>
      <c r="Z221" s="285"/>
      <c r="AA221" s="333"/>
      <c r="AB221" s="333"/>
      <c r="AC221" s="335"/>
    </row>
    <row r="222" spans="1:29" ht="14.15" customHeight="1" x14ac:dyDescent="0.55000000000000004">
      <c r="A222" s="265"/>
      <c r="B222" s="272"/>
      <c r="C222" s="272"/>
      <c r="D222" s="272"/>
      <c r="E222" s="273"/>
      <c r="F222" s="274"/>
      <c r="G222" s="89"/>
      <c r="H222" s="90"/>
      <c r="I222" s="91"/>
      <c r="J222" s="92"/>
      <c r="K222" s="120"/>
      <c r="L222" s="93">
        <f>SUM(L214:L221)</f>
        <v>0</v>
      </c>
      <c r="M222" s="91"/>
      <c r="N222" s="91"/>
      <c r="O222" s="93">
        <f>SUM(O214:O221)</f>
        <v>0</v>
      </c>
      <c r="P222" s="272"/>
      <c r="Q222" s="272"/>
      <c r="R222" s="284"/>
      <c r="S222" s="89"/>
      <c r="T222" s="90"/>
      <c r="U222" s="94"/>
      <c r="V222" s="94"/>
      <c r="W222" s="285"/>
      <c r="X222" s="285"/>
      <c r="Y222" s="285"/>
      <c r="Z222" s="285"/>
      <c r="AA222" s="336"/>
      <c r="AB222" s="336"/>
      <c r="AC222" s="337"/>
    </row>
    <row r="223" spans="1:29" ht="14.15" customHeight="1" x14ac:dyDescent="0.55000000000000004">
      <c r="A223" s="265"/>
      <c r="B223" s="272">
        <v>23</v>
      </c>
      <c r="C223" s="272"/>
      <c r="D223" s="272"/>
      <c r="E223" s="273"/>
      <c r="F223" s="274"/>
      <c r="H223" s="83"/>
      <c r="I223" s="84"/>
      <c r="J223" s="85"/>
      <c r="K223" s="119"/>
      <c r="L223" s="86">
        <f t="shared" ref="L223:L230" si="37">I223*J223</f>
        <v>0</v>
      </c>
      <c r="M223" s="84"/>
      <c r="N223" s="84"/>
      <c r="O223" s="87">
        <f t="shared" ref="O223:O230" si="38">M223*N223</f>
        <v>0</v>
      </c>
      <c r="P223" s="277">
        <f>O231</f>
        <v>0</v>
      </c>
      <c r="Q223" s="272"/>
      <c r="R223" s="284"/>
      <c r="S223" s="49"/>
      <c r="T223" s="83"/>
      <c r="U223" s="88"/>
      <c r="V223" s="88"/>
      <c r="W223" s="285"/>
      <c r="X223" s="285"/>
      <c r="Y223" s="285"/>
      <c r="Z223" s="285"/>
      <c r="AA223" s="332"/>
      <c r="AB223" s="332"/>
      <c r="AC223" s="334"/>
    </row>
    <row r="224" spans="1:29" ht="14.15" customHeight="1" x14ac:dyDescent="0.55000000000000004">
      <c r="A224" s="265"/>
      <c r="B224" s="272"/>
      <c r="C224" s="272"/>
      <c r="D224" s="272"/>
      <c r="E224" s="273"/>
      <c r="F224" s="274"/>
      <c r="H224" s="83"/>
      <c r="I224" s="84"/>
      <c r="J224" s="85"/>
      <c r="K224" s="119"/>
      <c r="L224" s="86">
        <f t="shared" si="37"/>
        <v>0</v>
      </c>
      <c r="M224" s="84"/>
      <c r="N224" s="84"/>
      <c r="O224" s="87">
        <f t="shared" si="38"/>
        <v>0</v>
      </c>
      <c r="P224" s="272"/>
      <c r="Q224" s="272"/>
      <c r="R224" s="284"/>
      <c r="S224" s="49"/>
      <c r="T224" s="83"/>
      <c r="U224" s="88"/>
      <c r="V224" s="88"/>
      <c r="W224" s="285"/>
      <c r="X224" s="285"/>
      <c r="Y224" s="285"/>
      <c r="Z224" s="285"/>
      <c r="AA224" s="333"/>
      <c r="AB224" s="333"/>
      <c r="AC224" s="335"/>
    </row>
    <row r="225" spans="1:29" ht="14.15" customHeight="1" x14ac:dyDescent="0.55000000000000004">
      <c r="A225" s="265"/>
      <c r="B225" s="272"/>
      <c r="C225" s="272"/>
      <c r="D225" s="272"/>
      <c r="E225" s="273"/>
      <c r="F225" s="274"/>
      <c r="H225" s="83"/>
      <c r="I225" s="84"/>
      <c r="J225" s="85"/>
      <c r="K225" s="119"/>
      <c r="L225" s="86">
        <f t="shared" si="37"/>
        <v>0</v>
      </c>
      <c r="M225" s="84"/>
      <c r="N225" s="84"/>
      <c r="O225" s="87">
        <f t="shared" si="38"/>
        <v>0</v>
      </c>
      <c r="P225" s="272"/>
      <c r="Q225" s="272"/>
      <c r="R225" s="284"/>
      <c r="S225" s="49"/>
      <c r="T225" s="83"/>
      <c r="U225" s="88"/>
      <c r="V225" s="88"/>
      <c r="W225" s="285"/>
      <c r="X225" s="285"/>
      <c r="Y225" s="285"/>
      <c r="Z225" s="285"/>
      <c r="AA225" s="333"/>
      <c r="AB225" s="333"/>
      <c r="AC225" s="335"/>
    </row>
    <row r="226" spans="1:29" ht="14.15" customHeight="1" x14ac:dyDescent="0.55000000000000004">
      <c r="A226" s="265"/>
      <c r="B226" s="272"/>
      <c r="C226" s="272"/>
      <c r="D226" s="272"/>
      <c r="E226" s="273"/>
      <c r="F226" s="274"/>
      <c r="H226" s="83"/>
      <c r="I226" s="84"/>
      <c r="J226" s="85"/>
      <c r="K226" s="119"/>
      <c r="L226" s="86">
        <f t="shared" si="37"/>
        <v>0</v>
      </c>
      <c r="M226" s="84"/>
      <c r="N226" s="84"/>
      <c r="O226" s="87">
        <f t="shared" si="38"/>
        <v>0</v>
      </c>
      <c r="P226" s="272"/>
      <c r="Q226" s="272"/>
      <c r="R226" s="284"/>
      <c r="S226" s="49"/>
      <c r="T226" s="83"/>
      <c r="U226" s="88"/>
      <c r="V226" s="88"/>
      <c r="W226" s="285"/>
      <c r="X226" s="285"/>
      <c r="Y226" s="285"/>
      <c r="Z226" s="285"/>
      <c r="AA226" s="333"/>
      <c r="AB226" s="333"/>
      <c r="AC226" s="335"/>
    </row>
    <row r="227" spans="1:29" ht="14.15" customHeight="1" x14ac:dyDescent="0.55000000000000004">
      <c r="A227" s="265"/>
      <c r="B227" s="272"/>
      <c r="C227" s="272"/>
      <c r="D227" s="272"/>
      <c r="E227" s="273"/>
      <c r="F227" s="274"/>
      <c r="H227" s="83"/>
      <c r="I227" s="84"/>
      <c r="J227" s="85"/>
      <c r="K227" s="119"/>
      <c r="L227" s="86">
        <f t="shared" si="37"/>
        <v>0</v>
      </c>
      <c r="M227" s="84"/>
      <c r="N227" s="84"/>
      <c r="O227" s="87">
        <f t="shared" si="38"/>
        <v>0</v>
      </c>
      <c r="P227" s="272"/>
      <c r="Q227" s="272"/>
      <c r="R227" s="284"/>
      <c r="S227" s="49"/>
      <c r="T227" s="83"/>
      <c r="U227" s="88"/>
      <c r="V227" s="88"/>
      <c r="W227" s="285"/>
      <c r="X227" s="285"/>
      <c r="Y227" s="285"/>
      <c r="Z227" s="285"/>
      <c r="AA227" s="333"/>
      <c r="AB227" s="333"/>
      <c r="AC227" s="335"/>
    </row>
    <row r="228" spans="1:29" ht="14.15" customHeight="1" x14ac:dyDescent="0.55000000000000004">
      <c r="A228" s="265"/>
      <c r="B228" s="272"/>
      <c r="C228" s="272"/>
      <c r="D228" s="272"/>
      <c r="E228" s="273"/>
      <c r="F228" s="274"/>
      <c r="H228" s="83"/>
      <c r="I228" s="84"/>
      <c r="J228" s="85"/>
      <c r="K228" s="119"/>
      <c r="L228" s="86">
        <f t="shared" si="37"/>
        <v>0</v>
      </c>
      <c r="M228" s="84"/>
      <c r="N228" s="84"/>
      <c r="O228" s="87">
        <f t="shared" si="38"/>
        <v>0</v>
      </c>
      <c r="P228" s="272"/>
      <c r="Q228" s="272"/>
      <c r="R228" s="284"/>
      <c r="S228" s="49"/>
      <c r="T228" s="83"/>
      <c r="U228" s="88"/>
      <c r="V228" s="88"/>
      <c r="W228" s="285"/>
      <c r="X228" s="285"/>
      <c r="Y228" s="285"/>
      <c r="Z228" s="285"/>
      <c r="AA228" s="333"/>
      <c r="AB228" s="333"/>
      <c r="AC228" s="335"/>
    </row>
    <row r="229" spans="1:29" ht="14.15" customHeight="1" x14ac:dyDescent="0.55000000000000004">
      <c r="A229" s="265"/>
      <c r="B229" s="272"/>
      <c r="C229" s="272"/>
      <c r="D229" s="272"/>
      <c r="E229" s="273"/>
      <c r="F229" s="274"/>
      <c r="H229" s="83"/>
      <c r="I229" s="84"/>
      <c r="J229" s="85"/>
      <c r="K229" s="119"/>
      <c r="L229" s="86">
        <f t="shared" si="37"/>
        <v>0</v>
      </c>
      <c r="M229" s="84"/>
      <c r="N229" s="84"/>
      <c r="O229" s="87">
        <f t="shared" si="38"/>
        <v>0</v>
      </c>
      <c r="P229" s="272"/>
      <c r="Q229" s="272"/>
      <c r="R229" s="284"/>
      <c r="S229" s="49"/>
      <c r="T229" s="83"/>
      <c r="U229" s="88"/>
      <c r="V229" s="88"/>
      <c r="W229" s="285"/>
      <c r="X229" s="285"/>
      <c r="Y229" s="285"/>
      <c r="Z229" s="285"/>
      <c r="AA229" s="333"/>
      <c r="AB229" s="333"/>
      <c r="AC229" s="335"/>
    </row>
    <row r="230" spans="1:29" ht="14.15" customHeight="1" x14ac:dyDescent="0.55000000000000004">
      <c r="A230" s="265"/>
      <c r="B230" s="272"/>
      <c r="C230" s="272"/>
      <c r="D230" s="272"/>
      <c r="E230" s="273"/>
      <c r="F230" s="274"/>
      <c r="H230" s="83"/>
      <c r="I230" s="84"/>
      <c r="J230" s="85"/>
      <c r="K230" s="119"/>
      <c r="L230" s="86">
        <f t="shared" si="37"/>
        <v>0</v>
      </c>
      <c r="M230" s="84"/>
      <c r="N230" s="84"/>
      <c r="O230" s="87">
        <f t="shared" si="38"/>
        <v>0</v>
      </c>
      <c r="P230" s="272"/>
      <c r="Q230" s="272"/>
      <c r="R230" s="284"/>
      <c r="S230" s="49"/>
      <c r="T230" s="83"/>
      <c r="U230" s="88"/>
      <c r="V230" s="88"/>
      <c r="W230" s="285"/>
      <c r="X230" s="285"/>
      <c r="Y230" s="285"/>
      <c r="Z230" s="285"/>
      <c r="AA230" s="333"/>
      <c r="AB230" s="333"/>
      <c r="AC230" s="335"/>
    </row>
    <row r="231" spans="1:29" ht="14.15" customHeight="1" x14ac:dyDescent="0.55000000000000004">
      <c r="A231" s="265"/>
      <c r="B231" s="272"/>
      <c r="C231" s="272"/>
      <c r="D231" s="272"/>
      <c r="E231" s="273"/>
      <c r="F231" s="274"/>
      <c r="G231" s="89"/>
      <c r="H231" s="90"/>
      <c r="I231" s="91"/>
      <c r="J231" s="92"/>
      <c r="K231" s="120"/>
      <c r="L231" s="93">
        <f>SUM(L223:L230)</f>
        <v>0</v>
      </c>
      <c r="M231" s="91"/>
      <c r="N231" s="91"/>
      <c r="O231" s="93">
        <f>SUM(O223:O230)</f>
        <v>0</v>
      </c>
      <c r="P231" s="272"/>
      <c r="Q231" s="272"/>
      <c r="R231" s="284"/>
      <c r="S231" s="89"/>
      <c r="T231" s="90"/>
      <c r="U231" s="94"/>
      <c r="V231" s="94"/>
      <c r="W231" s="285"/>
      <c r="X231" s="285"/>
      <c r="Y231" s="285"/>
      <c r="Z231" s="285"/>
      <c r="AA231" s="336"/>
      <c r="AB231" s="336"/>
      <c r="AC231" s="337"/>
    </row>
    <row r="232" spans="1:29" ht="14.15" customHeight="1" x14ac:dyDescent="0.55000000000000004">
      <c r="A232" s="265"/>
      <c r="B232" s="272">
        <v>24</v>
      </c>
      <c r="C232" s="272"/>
      <c r="D232" s="272"/>
      <c r="E232" s="273"/>
      <c r="F232" s="274"/>
      <c r="H232" s="83"/>
      <c r="I232" s="84"/>
      <c r="J232" s="85"/>
      <c r="K232" s="119"/>
      <c r="L232" s="86">
        <f t="shared" ref="L232:L239" si="39">I232*J232</f>
        <v>0</v>
      </c>
      <c r="M232" s="84"/>
      <c r="N232" s="84"/>
      <c r="O232" s="87">
        <f t="shared" ref="O232:O293" si="40">M232*N232</f>
        <v>0</v>
      </c>
      <c r="P232" s="277">
        <f>O240</f>
        <v>0</v>
      </c>
      <c r="Q232" s="272"/>
      <c r="R232" s="284"/>
      <c r="S232" s="49"/>
      <c r="T232" s="83"/>
      <c r="U232" s="88"/>
      <c r="V232" s="88"/>
      <c r="W232" s="285"/>
      <c r="X232" s="285"/>
      <c r="Y232" s="285"/>
      <c r="Z232" s="285"/>
      <c r="AA232" s="332"/>
      <c r="AB232" s="332"/>
      <c r="AC232" s="334"/>
    </row>
    <row r="233" spans="1:29" ht="14.15" customHeight="1" x14ac:dyDescent="0.55000000000000004">
      <c r="A233" s="265"/>
      <c r="B233" s="272"/>
      <c r="C233" s="272"/>
      <c r="D233" s="272"/>
      <c r="E233" s="273"/>
      <c r="F233" s="274"/>
      <c r="H233" s="83"/>
      <c r="I233" s="84"/>
      <c r="J233" s="85"/>
      <c r="K233" s="119"/>
      <c r="L233" s="86">
        <f t="shared" si="39"/>
        <v>0</v>
      </c>
      <c r="M233" s="84"/>
      <c r="N233" s="84"/>
      <c r="O233" s="87">
        <f t="shared" si="40"/>
        <v>0</v>
      </c>
      <c r="P233" s="272"/>
      <c r="Q233" s="272"/>
      <c r="R233" s="284"/>
      <c r="S233" s="49"/>
      <c r="T233" s="83"/>
      <c r="U233" s="88"/>
      <c r="V233" s="88"/>
      <c r="W233" s="285"/>
      <c r="X233" s="285"/>
      <c r="Y233" s="285"/>
      <c r="Z233" s="285"/>
      <c r="AA233" s="333"/>
      <c r="AB233" s="333"/>
      <c r="AC233" s="335"/>
    </row>
    <row r="234" spans="1:29" ht="14.15" customHeight="1" x14ac:dyDescent="0.55000000000000004">
      <c r="A234" s="265"/>
      <c r="B234" s="272"/>
      <c r="C234" s="272"/>
      <c r="D234" s="272"/>
      <c r="E234" s="273"/>
      <c r="F234" s="274"/>
      <c r="H234" s="83"/>
      <c r="I234" s="84"/>
      <c r="J234" s="85"/>
      <c r="K234" s="119"/>
      <c r="L234" s="86">
        <f t="shared" si="39"/>
        <v>0</v>
      </c>
      <c r="M234" s="84"/>
      <c r="N234" s="84"/>
      <c r="O234" s="87">
        <f t="shared" si="40"/>
        <v>0</v>
      </c>
      <c r="P234" s="272"/>
      <c r="Q234" s="272"/>
      <c r="R234" s="284"/>
      <c r="S234" s="49"/>
      <c r="T234" s="83"/>
      <c r="U234" s="88"/>
      <c r="V234" s="88"/>
      <c r="W234" s="285"/>
      <c r="X234" s="285"/>
      <c r="Y234" s="285"/>
      <c r="Z234" s="285"/>
      <c r="AA234" s="333"/>
      <c r="AB234" s="333"/>
      <c r="AC234" s="335"/>
    </row>
    <row r="235" spans="1:29" ht="14.15" customHeight="1" x14ac:dyDescent="0.55000000000000004">
      <c r="A235" s="265"/>
      <c r="B235" s="272"/>
      <c r="C235" s="272"/>
      <c r="D235" s="272"/>
      <c r="E235" s="273"/>
      <c r="F235" s="274"/>
      <c r="H235" s="83"/>
      <c r="I235" s="84"/>
      <c r="J235" s="85"/>
      <c r="K235" s="119"/>
      <c r="L235" s="86">
        <f t="shared" si="39"/>
        <v>0</v>
      </c>
      <c r="M235" s="84"/>
      <c r="N235" s="84"/>
      <c r="O235" s="87">
        <f t="shared" si="40"/>
        <v>0</v>
      </c>
      <c r="P235" s="272"/>
      <c r="Q235" s="272"/>
      <c r="R235" s="284"/>
      <c r="S235" s="49"/>
      <c r="T235" s="83"/>
      <c r="U235" s="88"/>
      <c r="V235" s="88"/>
      <c r="W235" s="285"/>
      <c r="X235" s="285"/>
      <c r="Y235" s="285"/>
      <c r="Z235" s="285"/>
      <c r="AA235" s="333"/>
      <c r="AB235" s="333"/>
      <c r="AC235" s="335"/>
    </row>
    <row r="236" spans="1:29" ht="14.15" customHeight="1" x14ac:dyDescent="0.55000000000000004">
      <c r="A236" s="265"/>
      <c r="B236" s="272"/>
      <c r="C236" s="272"/>
      <c r="D236" s="272"/>
      <c r="E236" s="273"/>
      <c r="F236" s="274"/>
      <c r="H236" s="83"/>
      <c r="I236" s="84"/>
      <c r="J236" s="85"/>
      <c r="K236" s="119"/>
      <c r="L236" s="86">
        <f t="shared" si="39"/>
        <v>0</v>
      </c>
      <c r="M236" s="84"/>
      <c r="N236" s="84"/>
      <c r="O236" s="87">
        <f t="shared" si="40"/>
        <v>0</v>
      </c>
      <c r="P236" s="272"/>
      <c r="Q236" s="272"/>
      <c r="R236" s="284"/>
      <c r="S236" s="49"/>
      <c r="T236" s="83"/>
      <c r="U236" s="88"/>
      <c r="V236" s="88"/>
      <c r="W236" s="285"/>
      <c r="X236" s="285"/>
      <c r="Y236" s="285"/>
      <c r="Z236" s="285"/>
      <c r="AA236" s="333"/>
      <c r="AB236" s="333"/>
      <c r="AC236" s="335"/>
    </row>
    <row r="237" spans="1:29" ht="14.15" customHeight="1" x14ac:dyDescent="0.55000000000000004">
      <c r="A237" s="265"/>
      <c r="B237" s="272"/>
      <c r="C237" s="272"/>
      <c r="D237" s="272"/>
      <c r="E237" s="273"/>
      <c r="F237" s="274"/>
      <c r="H237" s="83"/>
      <c r="I237" s="84"/>
      <c r="J237" s="85"/>
      <c r="K237" s="119"/>
      <c r="L237" s="86">
        <f t="shared" si="39"/>
        <v>0</v>
      </c>
      <c r="M237" s="84"/>
      <c r="N237" s="84"/>
      <c r="O237" s="87">
        <f t="shared" si="40"/>
        <v>0</v>
      </c>
      <c r="P237" s="272"/>
      <c r="Q237" s="272"/>
      <c r="R237" s="284"/>
      <c r="S237" s="49"/>
      <c r="T237" s="83"/>
      <c r="U237" s="88"/>
      <c r="V237" s="88"/>
      <c r="W237" s="285"/>
      <c r="X237" s="285"/>
      <c r="Y237" s="285"/>
      <c r="Z237" s="285"/>
      <c r="AA237" s="333"/>
      <c r="AB237" s="333"/>
      <c r="AC237" s="335"/>
    </row>
    <row r="238" spans="1:29" ht="14.15" customHeight="1" x14ac:dyDescent="0.55000000000000004">
      <c r="A238" s="265"/>
      <c r="B238" s="272"/>
      <c r="C238" s="272"/>
      <c r="D238" s="272"/>
      <c r="E238" s="273"/>
      <c r="F238" s="274"/>
      <c r="H238" s="83"/>
      <c r="I238" s="84"/>
      <c r="J238" s="85"/>
      <c r="K238" s="119"/>
      <c r="L238" s="86">
        <f t="shared" si="39"/>
        <v>0</v>
      </c>
      <c r="M238" s="84"/>
      <c r="N238" s="84"/>
      <c r="O238" s="87">
        <f t="shared" si="40"/>
        <v>0</v>
      </c>
      <c r="P238" s="272"/>
      <c r="Q238" s="272"/>
      <c r="R238" s="284"/>
      <c r="S238" s="49"/>
      <c r="T238" s="83"/>
      <c r="U238" s="88"/>
      <c r="V238" s="88"/>
      <c r="W238" s="285"/>
      <c r="X238" s="285"/>
      <c r="Y238" s="285"/>
      <c r="Z238" s="285"/>
      <c r="AA238" s="333"/>
      <c r="AB238" s="333"/>
      <c r="AC238" s="335"/>
    </row>
    <row r="239" spans="1:29" ht="14.15" customHeight="1" x14ac:dyDescent="0.55000000000000004">
      <c r="A239" s="265"/>
      <c r="B239" s="272"/>
      <c r="C239" s="272"/>
      <c r="D239" s="272"/>
      <c r="E239" s="273"/>
      <c r="F239" s="274"/>
      <c r="H239" s="83"/>
      <c r="I239" s="84"/>
      <c r="J239" s="85"/>
      <c r="K239" s="119"/>
      <c r="L239" s="86">
        <f t="shared" si="39"/>
        <v>0</v>
      </c>
      <c r="M239" s="84"/>
      <c r="N239" s="84"/>
      <c r="O239" s="87">
        <f t="shared" si="40"/>
        <v>0</v>
      </c>
      <c r="P239" s="272"/>
      <c r="Q239" s="272"/>
      <c r="R239" s="284"/>
      <c r="S239" s="49"/>
      <c r="T239" s="83"/>
      <c r="U239" s="88"/>
      <c r="V239" s="88"/>
      <c r="W239" s="285"/>
      <c r="X239" s="285"/>
      <c r="Y239" s="285"/>
      <c r="Z239" s="285"/>
      <c r="AA239" s="333"/>
      <c r="AB239" s="333"/>
      <c r="AC239" s="335"/>
    </row>
    <row r="240" spans="1:29" ht="14.15" customHeight="1" x14ac:dyDescent="0.55000000000000004">
      <c r="A240" s="265"/>
      <c r="B240" s="272"/>
      <c r="C240" s="272"/>
      <c r="D240" s="272"/>
      <c r="E240" s="273"/>
      <c r="F240" s="274"/>
      <c r="G240" s="89"/>
      <c r="H240" s="90"/>
      <c r="I240" s="91"/>
      <c r="J240" s="92"/>
      <c r="K240" s="120"/>
      <c r="L240" s="93">
        <f>SUM(L232:L239)</f>
        <v>0</v>
      </c>
      <c r="M240" s="91"/>
      <c r="N240" s="91"/>
      <c r="O240" s="93">
        <f>SUM(O232:O239)</f>
        <v>0</v>
      </c>
      <c r="P240" s="272"/>
      <c r="Q240" s="272"/>
      <c r="R240" s="284"/>
      <c r="S240" s="89"/>
      <c r="T240" s="90"/>
      <c r="U240" s="94"/>
      <c r="V240" s="94"/>
      <c r="W240" s="285"/>
      <c r="X240" s="285"/>
      <c r="Y240" s="285"/>
      <c r="Z240" s="285"/>
      <c r="AA240" s="336"/>
      <c r="AB240" s="336"/>
      <c r="AC240" s="337"/>
    </row>
    <row r="241" spans="1:29" ht="14.15" customHeight="1" x14ac:dyDescent="0.55000000000000004">
      <c r="A241" s="265"/>
      <c r="B241" s="272">
        <v>25</v>
      </c>
      <c r="C241" s="272"/>
      <c r="D241" s="272"/>
      <c r="E241" s="273"/>
      <c r="F241" s="274"/>
      <c r="H241" s="83"/>
      <c r="I241" s="84"/>
      <c r="J241" s="85"/>
      <c r="K241" s="119"/>
      <c r="L241" s="86">
        <f t="shared" ref="L241:L248" si="41">I241*J241</f>
        <v>0</v>
      </c>
      <c r="M241" s="84"/>
      <c r="N241" s="84"/>
      <c r="O241" s="87">
        <f>M241*N241</f>
        <v>0</v>
      </c>
      <c r="P241" s="277">
        <f>O249</f>
        <v>0</v>
      </c>
      <c r="Q241" s="272"/>
      <c r="R241" s="284"/>
      <c r="S241" s="49"/>
      <c r="T241" s="83"/>
      <c r="U241" s="88"/>
      <c r="V241" s="88"/>
      <c r="W241" s="285"/>
      <c r="X241" s="285"/>
      <c r="Y241" s="285"/>
      <c r="Z241" s="285"/>
      <c r="AA241" s="332"/>
      <c r="AB241" s="332"/>
      <c r="AC241" s="334"/>
    </row>
    <row r="242" spans="1:29" ht="14.15" customHeight="1" x14ac:dyDescent="0.55000000000000004">
      <c r="A242" s="265"/>
      <c r="B242" s="272"/>
      <c r="C242" s="272"/>
      <c r="D242" s="272"/>
      <c r="E242" s="273"/>
      <c r="F242" s="274"/>
      <c r="H242" s="83"/>
      <c r="I242" s="84"/>
      <c r="J242" s="85"/>
      <c r="K242" s="119"/>
      <c r="L242" s="86">
        <f t="shared" si="41"/>
        <v>0</v>
      </c>
      <c r="M242" s="84"/>
      <c r="N242" s="84"/>
      <c r="O242" s="87">
        <f t="shared" si="40"/>
        <v>0</v>
      </c>
      <c r="P242" s="272"/>
      <c r="Q242" s="272"/>
      <c r="R242" s="284"/>
      <c r="S242" s="49"/>
      <c r="T242" s="83"/>
      <c r="U242" s="88"/>
      <c r="V242" s="88"/>
      <c r="W242" s="285"/>
      <c r="X242" s="285"/>
      <c r="Y242" s="285"/>
      <c r="Z242" s="285"/>
      <c r="AA242" s="333"/>
      <c r="AB242" s="333"/>
      <c r="AC242" s="335"/>
    </row>
    <row r="243" spans="1:29" ht="14.15" customHeight="1" x14ac:dyDescent="0.55000000000000004">
      <c r="A243" s="265"/>
      <c r="B243" s="272"/>
      <c r="C243" s="272"/>
      <c r="D243" s="272"/>
      <c r="E243" s="273"/>
      <c r="F243" s="274"/>
      <c r="H243" s="83"/>
      <c r="I243" s="84"/>
      <c r="J243" s="85"/>
      <c r="K243" s="119"/>
      <c r="L243" s="86">
        <f t="shared" si="41"/>
        <v>0</v>
      </c>
      <c r="M243" s="84"/>
      <c r="N243" s="84"/>
      <c r="O243" s="87">
        <f t="shared" si="40"/>
        <v>0</v>
      </c>
      <c r="P243" s="272"/>
      <c r="Q243" s="272"/>
      <c r="R243" s="284"/>
      <c r="S243" s="49"/>
      <c r="T243" s="83"/>
      <c r="U243" s="88"/>
      <c r="V243" s="88"/>
      <c r="W243" s="285"/>
      <c r="X243" s="285"/>
      <c r="Y243" s="285"/>
      <c r="Z243" s="285"/>
      <c r="AA243" s="333"/>
      <c r="AB243" s="333"/>
      <c r="AC243" s="335"/>
    </row>
    <row r="244" spans="1:29" ht="14.15" customHeight="1" x14ac:dyDescent="0.55000000000000004">
      <c r="A244" s="265"/>
      <c r="B244" s="272"/>
      <c r="C244" s="272"/>
      <c r="D244" s="272"/>
      <c r="E244" s="273"/>
      <c r="F244" s="274"/>
      <c r="H244" s="83"/>
      <c r="I244" s="84"/>
      <c r="J244" s="85"/>
      <c r="K244" s="119"/>
      <c r="L244" s="86">
        <f t="shared" si="41"/>
        <v>0</v>
      </c>
      <c r="M244" s="84"/>
      <c r="N244" s="84"/>
      <c r="O244" s="87">
        <f t="shared" si="40"/>
        <v>0</v>
      </c>
      <c r="P244" s="272"/>
      <c r="Q244" s="272"/>
      <c r="R244" s="284"/>
      <c r="S244" s="49"/>
      <c r="T244" s="83"/>
      <c r="U244" s="88"/>
      <c r="V244" s="88"/>
      <c r="W244" s="285"/>
      <c r="X244" s="285"/>
      <c r="Y244" s="285"/>
      <c r="Z244" s="285"/>
      <c r="AA244" s="333"/>
      <c r="AB244" s="333"/>
      <c r="AC244" s="335"/>
    </row>
    <row r="245" spans="1:29" ht="14.15" customHeight="1" x14ac:dyDescent="0.55000000000000004">
      <c r="A245" s="265"/>
      <c r="B245" s="272"/>
      <c r="C245" s="272"/>
      <c r="D245" s="272"/>
      <c r="E245" s="273"/>
      <c r="F245" s="274"/>
      <c r="H245" s="83"/>
      <c r="I245" s="84"/>
      <c r="J245" s="85"/>
      <c r="K245" s="119"/>
      <c r="L245" s="86">
        <f t="shared" si="41"/>
        <v>0</v>
      </c>
      <c r="M245" s="84"/>
      <c r="N245" s="84"/>
      <c r="O245" s="87">
        <f t="shared" si="40"/>
        <v>0</v>
      </c>
      <c r="P245" s="272"/>
      <c r="Q245" s="272"/>
      <c r="R245" s="284"/>
      <c r="S245" s="49"/>
      <c r="T245" s="83"/>
      <c r="U245" s="88"/>
      <c r="V245" s="88"/>
      <c r="W245" s="285"/>
      <c r="X245" s="285"/>
      <c r="Y245" s="285"/>
      <c r="Z245" s="285"/>
      <c r="AA245" s="333"/>
      <c r="AB245" s="333"/>
      <c r="AC245" s="335"/>
    </row>
    <row r="246" spans="1:29" ht="14.15" customHeight="1" x14ac:dyDescent="0.55000000000000004">
      <c r="A246" s="265"/>
      <c r="B246" s="272"/>
      <c r="C246" s="272"/>
      <c r="D246" s="272"/>
      <c r="E246" s="273"/>
      <c r="F246" s="274"/>
      <c r="H246" s="83"/>
      <c r="I246" s="84"/>
      <c r="J246" s="85"/>
      <c r="K246" s="119"/>
      <c r="L246" s="86">
        <f t="shared" si="41"/>
        <v>0</v>
      </c>
      <c r="M246" s="84"/>
      <c r="N246" s="84"/>
      <c r="O246" s="87">
        <f t="shared" si="40"/>
        <v>0</v>
      </c>
      <c r="P246" s="272"/>
      <c r="Q246" s="272"/>
      <c r="R246" s="284"/>
      <c r="S246" s="49"/>
      <c r="T246" s="83"/>
      <c r="U246" s="88"/>
      <c r="V246" s="88"/>
      <c r="W246" s="285"/>
      <c r="X246" s="285"/>
      <c r="Y246" s="285"/>
      <c r="Z246" s="285"/>
      <c r="AA246" s="333"/>
      <c r="AB246" s="333"/>
      <c r="AC246" s="335"/>
    </row>
    <row r="247" spans="1:29" ht="14.15" customHeight="1" x14ac:dyDescent="0.55000000000000004">
      <c r="A247" s="265"/>
      <c r="B247" s="272"/>
      <c r="C247" s="272"/>
      <c r="D247" s="272"/>
      <c r="E247" s="273"/>
      <c r="F247" s="274"/>
      <c r="H247" s="83"/>
      <c r="I247" s="84"/>
      <c r="J247" s="85"/>
      <c r="K247" s="119"/>
      <c r="L247" s="86">
        <f t="shared" si="41"/>
        <v>0</v>
      </c>
      <c r="M247" s="84"/>
      <c r="N247" s="84"/>
      <c r="O247" s="87">
        <f t="shared" si="40"/>
        <v>0</v>
      </c>
      <c r="P247" s="272"/>
      <c r="Q247" s="272"/>
      <c r="R247" s="284"/>
      <c r="S247" s="49"/>
      <c r="T247" s="83"/>
      <c r="U247" s="88"/>
      <c r="V247" s="88"/>
      <c r="W247" s="285"/>
      <c r="X247" s="285"/>
      <c r="Y247" s="285"/>
      <c r="Z247" s="285"/>
      <c r="AA247" s="333"/>
      <c r="AB247" s="333"/>
      <c r="AC247" s="335"/>
    </row>
    <row r="248" spans="1:29" ht="14.15" customHeight="1" x14ac:dyDescent="0.55000000000000004">
      <c r="A248" s="265"/>
      <c r="B248" s="272"/>
      <c r="C248" s="272"/>
      <c r="D248" s="272"/>
      <c r="E248" s="273"/>
      <c r="F248" s="274"/>
      <c r="H248" s="83"/>
      <c r="I248" s="84"/>
      <c r="J248" s="85"/>
      <c r="K248" s="119"/>
      <c r="L248" s="86">
        <f t="shared" si="41"/>
        <v>0</v>
      </c>
      <c r="M248" s="84"/>
      <c r="N248" s="84"/>
      <c r="O248" s="87">
        <f t="shared" si="40"/>
        <v>0</v>
      </c>
      <c r="P248" s="272"/>
      <c r="Q248" s="272"/>
      <c r="R248" s="284"/>
      <c r="S248" s="49"/>
      <c r="T248" s="83"/>
      <c r="U248" s="88"/>
      <c r="V248" s="88"/>
      <c r="W248" s="285"/>
      <c r="X248" s="285"/>
      <c r="Y248" s="285"/>
      <c r="Z248" s="285"/>
      <c r="AA248" s="333"/>
      <c r="AB248" s="333"/>
      <c r="AC248" s="335"/>
    </row>
    <row r="249" spans="1:29" ht="14.15" customHeight="1" x14ac:dyDescent="0.55000000000000004">
      <c r="A249" s="265"/>
      <c r="B249" s="272"/>
      <c r="C249" s="272"/>
      <c r="D249" s="272"/>
      <c r="E249" s="273"/>
      <c r="F249" s="274"/>
      <c r="G249" s="89"/>
      <c r="H249" s="90"/>
      <c r="I249" s="91"/>
      <c r="J249" s="92"/>
      <c r="K249" s="120"/>
      <c r="L249" s="93">
        <f>SUM(L241:L248)</f>
        <v>0</v>
      </c>
      <c r="M249" s="91"/>
      <c r="N249" s="91"/>
      <c r="O249" s="93">
        <f>SUM(O241:O248)</f>
        <v>0</v>
      </c>
      <c r="P249" s="272"/>
      <c r="Q249" s="272"/>
      <c r="R249" s="284"/>
      <c r="S249" s="89"/>
      <c r="T249" s="90"/>
      <c r="U249" s="94"/>
      <c r="V249" s="94"/>
      <c r="W249" s="285"/>
      <c r="X249" s="285"/>
      <c r="Y249" s="285"/>
      <c r="Z249" s="285"/>
      <c r="AA249" s="336"/>
      <c r="AB249" s="336"/>
      <c r="AC249" s="337"/>
    </row>
    <row r="250" spans="1:29" ht="14.15" customHeight="1" x14ac:dyDescent="0.55000000000000004">
      <c r="A250" s="265"/>
      <c r="B250" s="272">
        <v>26</v>
      </c>
      <c r="C250" s="272"/>
      <c r="D250" s="272"/>
      <c r="E250" s="273"/>
      <c r="F250" s="274"/>
      <c r="H250" s="83"/>
      <c r="I250" s="84"/>
      <c r="J250" s="85"/>
      <c r="K250" s="119"/>
      <c r="L250" s="86">
        <f t="shared" ref="L250:L257" si="42">I250*J250</f>
        <v>0</v>
      </c>
      <c r="M250" s="84"/>
      <c r="N250" s="84"/>
      <c r="O250" s="87">
        <f t="shared" ref="O250:O257" si="43">M250*N250</f>
        <v>0</v>
      </c>
      <c r="P250" s="277">
        <f>O258</f>
        <v>0</v>
      </c>
      <c r="Q250" s="272"/>
      <c r="R250" s="284"/>
      <c r="S250" s="49"/>
      <c r="T250" s="83"/>
      <c r="U250" s="88"/>
      <c r="V250" s="88"/>
      <c r="W250" s="285"/>
      <c r="X250" s="285"/>
      <c r="Y250" s="285"/>
      <c r="Z250" s="285"/>
      <c r="AA250" s="332"/>
      <c r="AB250" s="332"/>
      <c r="AC250" s="334"/>
    </row>
    <row r="251" spans="1:29" ht="14.15" customHeight="1" x14ac:dyDescent="0.55000000000000004">
      <c r="A251" s="265"/>
      <c r="B251" s="272"/>
      <c r="C251" s="272"/>
      <c r="D251" s="272"/>
      <c r="E251" s="273"/>
      <c r="F251" s="274"/>
      <c r="H251" s="83"/>
      <c r="I251" s="84"/>
      <c r="J251" s="85"/>
      <c r="K251" s="119"/>
      <c r="L251" s="86">
        <f t="shared" si="42"/>
        <v>0</v>
      </c>
      <c r="M251" s="84"/>
      <c r="N251" s="84"/>
      <c r="O251" s="87">
        <f t="shared" si="43"/>
        <v>0</v>
      </c>
      <c r="P251" s="272"/>
      <c r="Q251" s="272"/>
      <c r="R251" s="284"/>
      <c r="S251" s="49"/>
      <c r="T251" s="83"/>
      <c r="U251" s="88"/>
      <c r="V251" s="88"/>
      <c r="W251" s="285"/>
      <c r="X251" s="285"/>
      <c r="Y251" s="285"/>
      <c r="Z251" s="285"/>
      <c r="AA251" s="333"/>
      <c r="AB251" s="333"/>
      <c r="AC251" s="335"/>
    </row>
    <row r="252" spans="1:29" ht="14.15" customHeight="1" x14ac:dyDescent="0.55000000000000004">
      <c r="A252" s="265"/>
      <c r="B252" s="272"/>
      <c r="C252" s="272"/>
      <c r="D252" s="272"/>
      <c r="E252" s="273"/>
      <c r="F252" s="274"/>
      <c r="H252" s="83"/>
      <c r="I252" s="84"/>
      <c r="J252" s="85"/>
      <c r="K252" s="119"/>
      <c r="L252" s="86">
        <f t="shared" si="42"/>
        <v>0</v>
      </c>
      <c r="M252" s="84"/>
      <c r="N252" s="84"/>
      <c r="O252" s="87">
        <f t="shared" si="43"/>
        <v>0</v>
      </c>
      <c r="P252" s="272"/>
      <c r="Q252" s="272"/>
      <c r="R252" s="284"/>
      <c r="S252" s="49"/>
      <c r="T252" s="83"/>
      <c r="U252" s="88"/>
      <c r="V252" s="88"/>
      <c r="W252" s="285"/>
      <c r="X252" s="285"/>
      <c r="Y252" s="285"/>
      <c r="Z252" s="285"/>
      <c r="AA252" s="333"/>
      <c r="AB252" s="333"/>
      <c r="AC252" s="335"/>
    </row>
    <row r="253" spans="1:29" ht="14.15" customHeight="1" x14ac:dyDescent="0.55000000000000004">
      <c r="A253" s="265"/>
      <c r="B253" s="272"/>
      <c r="C253" s="272"/>
      <c r="D253" s="272"/>
      <c r="E253" s="273"/>
      <c r="F253" s="274"/>
      <c r="H253" s="83"/>
      <c r="I253" s="84"/>
      <c r="J253" s="85"/>
      <c r="K253" s="119"/>
      <c r="L253" s="86">
        <f t="shared" si="42"/>
        <v>0</v>
      </c>
      <c r="M253" s="84"/>
      <c r="N253" s="84"/>
      <c r="O253" s="87">
        <f t="shared" si="43"/>
        <v>0</v>
      </c>
      <c r="P253" s="272"/>
      <c r="Q253" s="272"/>
      <c r="R253" s="284"/>
      <c r="S253" s="49"/>
      <c r="T253" s="83"/>
      <c r="U253" s="88"/>
      <c r="V253" s="88"/>
      <c r="W253" s="285"/>
      <c r="X253" s="285"/>
      <c r="Y253" s="285"/>
      <c r="Z253" s="285"/>
      <c r="AA253" s="333"/>
      <c r="AB253" s="333"/>
      <c r="AC253" s="335"/>
    </row>
    <row r="254" spans="1:29" ht="14.15" customHeight="1" x14ac:dyDescent="0.55000000000000004">
      <c r="A254" s="265"/>
      <c r="B254" s="272"/>
      <c r="C254" s="272"/>
      <c r="D254" s="272"/>
      <c r="E254" s="273"/>
      <c r="F254" s="274"/>
      <c r="H254" s="83"/>
      <c r="I254" s="84"/>
      <c r="J254" s="85"/>
      <c r="K254" s="119"/>
      <c r="L254" s="86">
        <f t="shared" si="42"/>
        <v>0</v>
      </c>
      <c r="M254" s="84"/>
      <c r="N254" s="84"/>
      <c r="O254" s="87">
        <f t="shared" si="43"/>
        <v>0</v>
      </c>
      <c r="P254" s="272"/>
      <c r="Q254" s="272"/>
      <c r="R254" s="284"/>
      <c r="S254" s="49"/>
      <c r="T254" s="83"/>
      <c r="U254" s="88"/>
      <c r="V254" s="88"/>
      <c r="W254" s="285"/>
      <c r="X254" s="285"/>
      <c r="Y254" s="285"/>
      <c r="Z254" s="285"/>
      <c r="AA254" s="333"/>
      <c r="AB254" s="333"/>
      <c r="AC254" s="335"/>
    </row>
    <row r="255" spans="1:29" ht="14.15" customHeight="1" x14ac:dyDescent="0.55000000000000004">
      <c r="A255" s="265"/>
      <c r="B255" s="272"/>
      <c r="C255" s="272"/>
      <c r="D255" s="272"/>
      <c r="E255" s="273"/>
      <c r="F255" s="274"/>
      <c r="H255" s="83"/>
      <c r="I255" s="84"/>
      <c r="J255" s="85"/>
      <c r="K255" s="119"/>
      <c r="L255" s="86">
        <f t="shared" si="42"/>
        <v>0</v>
      </c>
      <c r="M255" s="84"/>
      <c r="N255" s="84"/>
      <c r="O255" s="87">
        <f t="shared" si="43"/>
        <v>0</v>
      </c>
      <c r="P255" s="272"/>
      <c r="Q255" s="272"/>
      <c r="R255" s="284"/>
      <c r="S255" s="49"/>
      <c r="T255" s="83"/>
      <c r="U255" s="88"/>
      <c r="V255" s="88"/>
      <c r="W255" s="285"/>
      <c r="X255" s="285"/>
      <c r="Y255" s="285"/>
      <c r="Z255" s="285"/>
      <c r="AA255" s="333"/>
      <c r="AB255" s="333"/>
      <c r="AC255" s="335"/>
    </row>
    <row r="256" spans="1:29" ht="14.15" customHeight="1" x14ac:dyDescent="0.55000000000000004">
      <c r="A256" s="265"/>
      <c r="B256" s="272"/>
      <c r="C256" s="272"/>
      <c r="D256" s="272"/>
      <c r="E256" s="273"/>
      <c r="F256" s="274"/>
      <c r="H256" s="83"/>
      <c r="I256" s="84"/>
      <c r="J256" s="85"/>
      <c r="K256" s="119"/>
      <c r="L256" s="86">
        <f t="shared" si="42"/>
        <v>0</v>
      </c>
      <c r="M256" s="84"/>
      <c r="N256" s="84"/>
      <c r="O256" s="87">
        <f t="shared" si="43"/>
        <v>0</v>
      </c>
      <c r="P256" s="272"/>
      <c r="Q256" s="272"/>
      <c r="R256" s="284"/>
      <c r="S256" s="49"/>
      <c r="T256" s="83"/>
      <c r="U256" s="88"/>
      <c r="V256" s="88"/>
      <c r="W256" s="285"/>
      <c r="X256" s="285"/>
      <c r="Y256" s="285"/>
      <c r="Z256" s="285"/>
      <c r="AA256" s="333"/>
      <c r="AB256" s="333"/>
      <c r="AC256" s="335"/>
    </row>
    <row r="257" spans="1:29" ht="14.15" customHeight="1" x14ac:dyDescent="0.55000000000000004">
      <c r="A257" s="265"/>
      <c r="B257" s="272"/>
      <c r="C257" s="272"/>
      <c r="D257" s="272"/>
      <c r="E257" s="273"/>
      <c r="F257" s="274"/>
      <c r="H257" s="83"/>
      <c r="I257" s="84"/>
      <c r="J257" s="85"/>
      <c r="K257" s="119"/>
      <c r="L257" s="86">
        <f t="shared" si="42"/>
        <v>0</v>
      </c>
      <c r="M257" s="84"/>
      <c r="N257" s="84"/>
      <c r="O257" s="87">
        <f t="shared" si="43"/>
        <v>0</v>
      </c>
      <c r="P257" s="272"/>
      <c r="Q257" s="272"/>
      <c r="R257" s="284"/>
      <c r="S257" s="49"/>
      <c r="T257" s="83"/>
      <c r="U257" s="88"/>
      <c r="V257" s="88"/>
      <c r="W257" s="285"/>
      <c r="X257" s="285"/>
      <c r="Y257" s="285"/>
      <c r="Z257" s="285"/>
      <c r="AA257" s="333"/>
      <c r="AB257" s="333"/>
      <c r="AC257" s="335"/>
    </row>
    <row r="258" spans="1:29" ht="14.15" customHeight="1" x14ac:dyDescent="0.55000000000000004">
      <c r="A258" s="265"/>
      <c r="B258" s="272"/>
      <c r="C258" s="272"/>
      <c r="D258" s="272"/>
      <c r="E258" s="273"/>
      <c r="F258" s="274"/>
      <c r="G258" s="89"/>
      <c r="H258" s="90"/>
      <c r="I258" s="91"/>
      <c r="J258" s="92"/>
      <c r="K258" s="120"/>
      <c r="L258" s="93">
        <f>SUM(L250:L257)</f>
        <v>0</v>
      </c>
      <c r="M258" s="91"/>
      <c r="N258" s="91"/>
      <c r="O258" s="93">
        <f>SUM(O250:O257)</f>
        <v>0</v>
      </c>
      <c r="P258" s="272"/>
      <c r="Q258" s="272"/>
      <c r="R258" s="284"/>
      <c r="S258" s="89"/>
      <c r="T258" s="90"/>
      <c r="U258" s="94"/>
      <c r="V258" s="94"/>
      <c r="W258" s="285"/>
      <c r="X258" s="285"/>
      <c r="Y258" s="285"/>
      <c r="Z258" s="285"/>
      <c r="AA258" s="336"/>
      <c r="AB258" s="336"/>
      <c r="AC258" s="337"/>
    </row>
    <row r="259" spans="1:29" ht="14.15" customHeight="1" x14ac:dyDescent="0.55000000000000004">
      <c r="A259" s="265"/>
      <c r="B259" s="272">
        <v>27</v>
      </c>
      <c r="C259" s="272"/>
      <c r="D259" s="272"/>
      <c r="E259" s="273"/>
      <c r="F259" s="274"/>
      <c r="H259" s="83"/>
      <c r="I259" s="84"/>
      <c r="J259" s="85"/>
      <c r="K259" s="119"/>
      <c r="L259" s="86">
        <f t="shared" ref="L259:L266" si="44">I259*J259</f>
        <v>0</v>
      </c>
      <c r="M259" s="84"/>
      <c r="N259" s="84"/>
      <c r="O259" s="87">
        <f t="shared" si="40"/>
        <v>0</v>
      </c>
      <c r="P259" s="277">
        <f>O267</f>
        <v>0</v>
      </c>
      <c r="Q259" s="272"/>
      <c r="R259" s="284"/>
      <c r="S259" s="49"/>
      <c r="T259" s="83"/>
      <c r="U259" s="88"/>
      <c r="V259" s="88"/>
      <c r="W259" s="285"/>
      <c r="X259" s="285"/>
      <c r="Y259" s="285"/>
      <c r="Z259" s="285"/>
      <c r="AA259" s="332"/>
      <c r="AB259" s="332"/>
      <c r="AC259" s="334"/>
    </row>
    <row r="260" spans="1:29" ht="14.15" customHeight="1" x14ac:dyDescent="0.55000000000000004">
      <c r="A260" s="265"/>
      <c r="B260" s="272"/>
      <c r="C260" s="272"/>
      <c r="D260" s="272"/>
      <c r="E260" s="273"/>
      <c r="F260" s="274"/>
      <c r="H260" s="83"/>
      <c r="I260" s="84"/>
      <c r="J260" s="85"/>
      <c r="K260" s="119"/>
      <c r="L260" s="86">
        <f t="shared" si="44"/>
        <v>0</v>
      </c>
      <c r="M260" s="84"/>
      <c r="N260" s="84"/>
      <c r="O260" s="87">
        <f t="shared" si="40"/>
        <v>0</v>
      </c>
      <c r="P260" s="272"/>
      <c r="Q260" s="272"/>
      <c r="R260" s="284"/>
      <c r="S260" s="49"/>
      <c r="T260" s="83"/>
      <c r="U260" s="88"/>
      <c r="V260" s="88"/>
      <c r="W260" s="285"/>
      <c r="X260" s="285"/>
      <c r="Y260" s="285"/>
      <c r="Z260" s="285"/>
      <c r="AA260" s="333"/>
      <c r="AB260" s="333"/>
      <c r="AC260" s="335"/>
    </row>
    <row r="261" spans="1:29" ht="14.15" customHeight="1" x14ac:dyDescent="0.55000000000000004">
      <c r="A261" s="265"/>
      <c r="B261" s="272"/>
      <c r="C261" s="272"/>
      <c r="D261" s="272"/>
      <c r="E261" s="273"/>
      <c r="F261" s="274"/>
      <c r="H261" s="83"/>
      <c r="I261" s="84"/>
      <c r="J261" s="85"/>
      <c r="K261" s="119"/>
      <c r="L261" s="86">
        <f t="shared" si="44"/>
        <v>0</v>
      </c>
      <c r="M261" s="84"/>
      <c r="N261" s="84"/>
      <c r="O261" s="87">
        <f t="shared" si="40"/>
        <v>0</v>
      </c>
      <c r="P261" s="272"/>
      <c r="Q261" s="272"/>
      <c r="R261" s="284"/>
      <c r="S261" s="49"/>
      <c r="T261" s="83"/>
      <c r="U261" s="88"/>
      <c r="V261" s="88"/>
      <c r="W261" s="285"/>
      <c r="X261" s="285"/>
      <c r="Y261" s="285"/>
      <c r="Z261" s="285"/>
      <c r="AA261" s="333"/>
      <c r="AB261" s="333"/>
      <c r="AC261" s="335"/>
    </row>
    <row r="262" spans="1:29" ht="14.15" customHeight="1" x14ac:dyDescent="0.55000000000000004">
      <c r="A262" s="265"/>
      <c r="B262" s="272"/>
      <c r="C262" s="272"/>
      <c r="D262" s="272"/>
      <c r="E262" s="273"/>
      <c r="F262" s="274"/>
      <c r="H262" s="83"/>
      <c r="I262" s="84"/>
      <c r="J262" s="85"/>
      <c r="K262" s="119"/>
      <c r="L262" s="86">
        <f t="shared" si="44"/>
        <v>0</v>
      </c>
      <c r="M262" s="84"/>
      <c r="N262" s="84"/>
      <c r="O262" s="87">
        <f t="shared" si="40"/>
        <v>0</v>
      </c>
      <c r="P262" s="272"/>
      <c r="Q262" s="272"/>
      <c r="R262" s="284"/>
      <c r="S262" s="49"/>
      <c r="T262" s="83"/>
      <c r="U262" s="88"/>
      <c r="V262" s="88"/>
      <c r="W262" s="285"/>
      <c r="X262" s="285"/>
      <c r="Y262" s="285"/>
      <c r="Z262" s="285"/>
      <c r="AA262" s="333"/>
      <c r="AB262" s="333"/>
      <c r="AC262" s="335"/>
    </row>
    <row r="263" spans="1:29" ht="14.15" customHeight="1" x14ac:dyDescent="0.55000000000000004">
      <c r="A263" s="265"/>
      <c r="B263" s="272"/>
      <c r="C263" s="272"/>
      <c r="D263" s="272"/>
      <c r="E263" s="273"/>
      <c r="F263" s="274"/>
      <c r="H263" s="83"/>
      <c r="I263" s="84"/>
      <c r="J263" s="85"/>
      <c r="K263" s="119"/>
      <c r="L263" s="86">
        <f t="shared" si="44"/>
        <v>0</v>
      </c>
      <c r="M263" s="84"/>
      <c r="N263" s="84"/>
      <c r="O263" s="87">
        <f t="shared" si="40"/>
        <v>0</v>
      </c>
      <c r="P263" s="272"/>
      <c r="Q263" s="272"/>
      <c r="R263" s="284"/>
      <c r="S263" s="49"/>
      <c r="T263" s="83"/>
      <c r="U263" s="88"/>
      <c r="V263" s="88"/>
      <c r="W263" s="285"/>
      <c r="X263" s="285"/>
      <c r="Y263" s="285"/>
      <c r="Z263" s="285"/>
      <c r="AA263" s="333"/>
      <c r="AB263" s="333"/>
      <c r="AC263" s="335"/>
    </row>
    <row r="264" spans="1:29" ht="14.15" customHeight="1" x14ac:dyDescent="0.55000000000000004">
      <c r="A264" s="265"/>
      <c r="B264" s="272"/>
      <c r="C264" s="272"/>
      <c r="D264" s="272"/>
      <c r="E264" s="273"/>
      <c r="F264" s="274"/>
      <c r="H264" s="83"/>
      <c r="I264" s="84"/>
      <c r="J264" s="85"/>
      <c r="K264" s="119"/>
      <c r="L264" s="86">
        <f t="shared" si="44"/>
        <v>0</v>
      </c>
      <c r="M264" s="84"/>
      <c r="N264" s="84"/>
      <c r="O264" s="87">
        <f t="shared" si="40"/>
        <v>0</v>
      </c>
      <c r="P264" s="272"/>
      <c r="Q264" s="272"/>
      <c r="R264" s="284"/>
      <c r="S264" s="49"/>
      <c r="T264" s="83"/>
      <c r="U264" s="88"/>
      <c r="V264" s="88"/>
      <c r="W264" s="285"/>
      <c r="X264" s="285"/>
      <c r="Y264" s="285"/>
      <c r="Z264" s="285"/>
      <c r="AA264" s="333"/>
      <c r="AB264" s="333"/>
      <c r="AC264" s="335"/>
    </row>
    <row r="265" spans="1:29" ht="14.15" customHeight="1" x14ac:dyDescent="0.55000000000000004">
      <c r="A265" s="265"/>
      <c r="B265" s="272"/>
      <c r="C265" s="272"/>
      <c r="D265" s="272"/>
      <c r="E265" s="273"/>
      <c r="F265" s="274"/>
      <c r="H265" s="83"/>
      <c r="I265" s="84"/>
      <c r="J265" s="85"/>
      <c r="K265" s="119"/>
      <c r="L265" s="86">
        <f t="shared" si="44"/>
        <v>0</v>
      </c>
      <c r="M265" s="84"/>
      <c r="N265" s="84"/>
      <c r="O265" s="87">
        <f t="shared" si="40"/>
        <v>0</v>
      </c>
      <c r="P265" s="272"/>
      <c r="Q265" s="272"/>
      <c r="R265" s="284"/>
      <c r="S265" s="49"/>
      <c r="T265" s="83"/>
      <c r="U265" s="88"/>
      <c r="V265" s="88"/>
      <c r="W265" s="285"/>
      <c r="X265" s="285"/>
      <c r="Y265" s="285"/>
      <c r="Z265" s="285"/>
      <c r="AA265" s="333"/>
      <c r="AB265" s="333"/>
      <c r="AC265" s="335"/>
    </row>
    <row r="266" spans="1:29" ht="14.15" customHeight="1" x14ac:dyDescent="0.55000000000000004">
      <c r="A266" s="265"/>
      <c r="B266" s="272"/>
      <c r="C266" s="272"/>
      <c r="D266" s="272"/>
      <c r="E266" s="273"/>
      <c r="F266" s="274"/>
      <c r="H266" s="83"/>
      <c r="I266" s="84"/>
      <c r="J266" s="85"/>
      <c r="K266" s="119"/>
      <c r="L266" s="86">
        <f t="shared" si="44"/>
        <v>0</v>
      </c>
      <c r="M266" s="84"/>
      <c r="N266" s="84"/>
      <c r="O266" s="87">
        <f t="shared" si="40"/>
        <v>0</v>
      </c>
      <c r="P266" s="272"/>
      <c r="Q266" s="272"/>
      <c r="R266" s="284"/>
      <c r="S266" s="49"/>
      <c r="T266" s="83"/>
      <c r="U266" s="88"/>
      <c r="V266" s="88"/>
      <c r="W266" s="285"/>
      <c r="X266" s="285"/>
      <c r="Y266" s="285"/>
      <c r="Z266" s="285"/>
      <c r="AA266" s="333"/>
      <c r="AB266" s="333"/>
      <c r="AC266" s="335"/>
    </row>
    <row r="267" spans="1:29" ht="14.15" customHeight="1" x14ac:dyDescent="0.55000000000000004">
      <c r="A267" s="265"/>
      <c r="B267" s="272"/>
      <c r="C267" s="272"/>
      <c r="D267" s="272"/>
      <c r="E267" s="273"/>
      <c r="F267" s="274"/>
      <c r="G267" s="89"/>
      <c r="H267" s="90"/>
      <c r="I267" s="91"/>
      <c r="J267" s="92"/>
      <c r="K267" s="120"/>
      <c r="L267" s="93">
        <f>SUM(L259:L266)</f>
        <v>0</v>
      </c>
      <c r="M267" s="91"/>
      <c r="N267" s="91"/>
      <c r="O267" s="93">
        <f>SUM(O259:O266)</f>
        <v>0</v>
      </c>
      <c r="P267" s="272"/>
      <c r="Q267" s="272"/>
      <c r="R267" s="284"/>
      <c r="S267" s="89"/>
      <c r="T267" s="90"/>
      <c r="U267" s="94"/>
      <c r="V267" s="94"/>
      <c r="W267" s="285"/>
      <c r="X267" s="285"/>
      <c r="Y267" s="285"/>
      <c r="Z267" s="285"/>
      <c r="AA267" s="336"/>
      <c r="AB267" s="336"/>
      <c r="AC267" s="337"/>
    </row>
    <row r="268" spans="1:29" ht="14.15" customHeight="1" x14ac:dyDescent="0.55000000000000004">
      <c r="A268" s="265"/>
      <c r="B268" s="272">
        <v>28</v>
      </c>
      <c r="C268" s="272"/>
      <c r="D268" s="272"/>
      <c r="E268" s="273"/>
      <c r="F268" s="274"/>
      <c r="H268" s="83"/>
      <c r="I268" s="84"/>
      <c r="J268" s="85"/>
      <c r="K268" s="119"/>
      <c r="L268" s="86">
        <f t="shared" ref="L268:L275" si="45">I268*J268</f>
        <v>0</v>
      </c>
      <c r="M268" s="84"/>
      <c r="N268" s="84"/>
      <c r="O268" s="87">
        <f>M268*N268</f>
        <v>0</v>
      </c>
      <c r="P268" s="277">
        <f>O276</f>
        <v>0</v>
      </c>
      <c r="Q268" s="272"/>
      <c r="R268" s="284"/>
      <c r="S268" s="49"/>
      <c r="T268" s="83"/>
      <c r="U268" s="88"/>
      <c r="V268" s="88"/>
      <c r="W268" s="285"/>
      <c r="X268" s="285"/>
      <c r="Y268" s="285"/>
      <c r="Z268" s="285"/>
      <c r="AA268" s="332"/>
      <c r="AB268" s="332"/>
      <c r="AC268" s="334"/>
    </row>
    <row r="269" spans="1:29" ht="14.15" customHeight="1" x14ac:dyDescent="0.55000000000000004">
      <c r="A269" s="265"/>
      <c r="B269" s="272"/>
      <c r="C269" s="272"/>
      <c r="D269" s="272"/>
      <c r="E269" s="273"/>
      <c r="F269" s="274"/>
      <c r="H269" s="83"/>
      <c r="I269" s="84"/>
      <c r="J269" s="85"/>
      <c r="K269" s="119"/>
      <c r="L269" s="86">
        <f t="shared" si="45"/>
        <v>0</v>
      </c>
      <c r="M269" s="84"/>
      <c r="N269" s="84"/>
      <c r="O269" s="87">
        <f t="shared" si="40"/>
        <v>0</v>
      </c>
      <c r="P269" s="272"/>
      <c r="Q269" s="272"/>
      <c r="R269" s="284"/>
      <c r="S269" s="49"/>
      <c r="T269" s="83"/>
      <c r="U269" s="88"/>
      <c r="V269" s="88"/>
      <c r="W269" s="285"/>
      <c r="X269" s="285"/>
      <c r="Y269" s="285"/>
      <c r="Z269" s="285"/>
      <c r="AA269" s="333"/>
      <c r="AB269" s="333"/>
      <c r="AC269" s="335"/>
    </row>
    <row r="270" spans="1:29" ht="14.15" customHeight="1" x14ac:dyDescent="0.55000000000000004">
      <c r="A270" s="265"/>
      <c r="B270" s="272"/>
      <c r="C270" s="272"/>
      <c r="D270" s="272"/>
      <c r="E270" s="273"/>
      <c r="F270" s="274"/>
      <c r="H270" s="83"/>
      <c r="I270" s="84"/>
      <c r="J270" s="85"/>
      <c r="K270" s="119"/>
      <c r="L270" s="86">
        <f t="shared" si="45"/>
        <v>0</v>
      </c>
      <c r="M270" s="84"/>
      <c r="N270" s="84"/>
      <c r="O270" s="87">
        <f t="shared" si="40"/>
        <v>0</v>
      </c>
      <c r="P270" s="272"/>
      <c r="Q270" s="272"/>
      <c r="R270" s="284"/>
      <c r="S270" s="49"/>
      <c r="T270" s="83"/>
      <c r="U270" s="88"/>
      <c r="V270" s="88"/>
      <c r="W270" s="285"/>
      <c r="X270" s="285"/>
      <c r="Y270" s="285"/>
      <c r="Z270" s="285"/>
      <c r="AA270" s="333"/>
      <c r="AB270" s="333"/>
      <c r="AC270" s="335"/>
    </row>
    <row r="271" spans="1:29" ht="14.15" customHeight="1" x14ac:dyDescent="0.55000000000000004">
      <c r="A271" s="265"/>
      <c r="B271" s="272"/>
      <c r="C271" s="272"/>
      <c r="D271" s="272"/>
      <c r="E271" s="273"/>
      <c r="F271" s="274"/>
      <c r="H271" s="83"/>
      <c r="I271" s="84"/>
      <c r="J271" s="85"/>
      <c r="K271" s="119"/>
      <c r="L271" s="86">
        <f t="shared" si="45"/>
        <v>0</v>
      </c>
      <c r="M271" s="84"/>
      <c r="N271" s="84"/>
      <c r="O271" s="87">
        <f t="shared" si="40"/>
        <v>0</v>
      </c>
      <c r="P271" s="272"/>
      <c r="Q271" s="272"/>
      <c r="R271" s="284"/>
      <c r="S271" s="49"/>
      <c r="T271" s="83"/>
      <c r="U271" s="88"/>
      <c r="V271" s="88"/>
      <c r="W271" s="285"/>
      <c r="X271" s="285"/>
      <c r="Y271" s="285"/>
      <c r="Z271" s="285"/>
      <c r="AA271" s="333"/>
      <c r="AB271" s="333"/>
      <c r="AC271" s="335"/>
    </row>
    <row r="272" spans="1:29" ht="14.15" customHeight="1" x14ac:dyDescent="0.55000000000000004">
      <c r="A272" s="265"/>
      <c r="B272" s="272"/>
      <c r="C272" s="272"/>
      <c r="D272" s="272"/>
      <c r="E272" s="273"/>
      <c r="F272" s="274"/>
      <c r="H272" s="83"/>
      <c r="I272" s="84"/>
      <c r="J272" s="85"/>
      <c r="K272" s="119"/>
      <c r="L272" s="86">
        <f t="shared" si="45"/>
        <v>0</v>
      </c>
      <c r="M272" s="84"/>
      <c r="N272" s="84"/>
      <c r="O272" s="87">
        <f t="shared" si="40"/>
        <v>0</v>
      </c>
      <c r="P272" s="272"/>
      <c r="Q272" s="272"/>
      <c r="R272" s="284"/>
      <c r="S272" s="49"/>
      <c r="T272" s="83"/>
      <c r="U272" s="88"/>
      <c r="V272" s="88"/>
      <c r="W272" s="285"/>
      <c r="X272" s="285"/>
      <c r="Y272" s="285"/>
      <c r="Z272" s="285"/>
      <c r="AA272" s="333"/>
      <c r="AB272" s="333"/>
      <c r="AC272" s="335"/>
    </row>
    <row r="273" spans="1:29" ht="14.15" customHeight="1" x14ac:dyDescent="0.55000000000000004">
      <c r="A273" s="265"/>
      <c r="B273" s="272"/>
      <c r="C273" s="272"/>
      <c r="D273" s="272"/>
      <c r="E273" s="273"/>
      <c r="F273" s="274"/>
      <c r="H273" s="83"/>
      <c r="I273" s="84"/>
      <c r="J273" s="85"/>
      <c r="K273" s="119"/>
      <c r="L273" s="86">
        <f t="shared" si="45"/>
        <v>0</v>
      </c>
      <c r="M273" s="84"/>
      <c r="N273" s="84"/>
      <c r="O273" s="87">
        <f t="shared" si="40"/>
        <v>0</v>
      </c>
      <c r="P273" s="272"/>
      <c r="Q273" s="272"/>
      <c r="R273" s="284"/>
      <c r="S273" s="49"/>
      <c r="T273" s="83"/>
      <c r="U273" s="88"/>
      <c r="V273" s="88"/>
      <c r="W273" s="285"/>
      <c r="X273" s="285"/>
      <c r="Y273" s="285"/>
      <c r="Z273" s="285"/>
      <c r="AA273" s="333"/>
      <c r="AB273" s="333"/>
      <c r="AC273" s="335"/>
    </row>
    <row r="274" spans="1:29" ht="14.15" customHeight="1" x14ac:dyDescent="0.55000000000000004">
      <c r="A274" s="265"/>
      <c r="B274" s="272"/>
      <c r="C274" s="272"/>
      <c r="D274" s="272"/>
      <c r="E274" s="273"/>
      <c r="F274" s="274"/>
      <c r="H274" s="83"/>
      <c r="I274" s="84"/>
      <c r="J274" s="85"/>
      <c r="K274" s="119"/>
      <c r="L274" s="86">
        <f t="shared" si="45"/>
        <v>0</v>
      </c>
      <c r="M274" s="84"/>
      <c r="N274" s="84"/>
      <c r="O274" s="87">
        <f t="shared" si="40"/>
        <v>0</v>
      </c>
      <c r="P274" s="272"/>
      <c r="Q274" s="272"/>
      <c r="R274" s="284"/>
      <c r="S274" s="49"/>
      <c r="T274" s="83"/>
      <c r="U274" s="88"/>
      <c r="V274" s="88"/>
      <c r="W274" s="285"/>
      <c r="X274" s="285"/>
      <c r="Y274" s="285"/>
      <c r="Z274" s="285"/>
      <c r="AA274" s="333"/>
      <c r="AB274" s="333"/>
      <c r="AC274" s="335"/>
    </row>
    <row r="275" spans="1:29" ht="14.15" customHeight="1" x14ac:dyDescent="0.55000000000000004">
      <c r="A275" s="265"/>
      <c r="B275" s="272"/>
      <c r="C275" s="272"/>
      <c r="D275" s="272"/>
      <c r="E275" s="273"/>
      <c r="F275" s="274"/>
      <c r="H275" s="83"/>
      <c r="I275" s="84"/>
      <c r="J275" s="85"/>
      <c r="K275" s="119"/>
      <c r="L275" s="86">
        <f t="shared" si="45"/>
        <v>0</v>
      </c>
      <c r="M275" s="84"/>
      <c r="N275" s="84"/>
      <c r="O275" s="87">
        <f t="shared" si="40"/>
        <v>0</v>
      </c>
      <c r="P275" s="272"/>
      <c r="Q275" s="272"/>
      <c r="R275" s="284"/>
      <c r="S275" s="49"/>
      <c r="T275" s="83"/>
      <c r="U275" s="88"/>
      <c r="V275" s="88"/>
      <c r="W275" s="285"/>
      <c r="X275" s="285"/>
      <c r="Y275" s="285"/>
      <c r="Z275" s="285"/>
      <c r="AA275" s="333"/>
      <c r="AB275" s="333"/>
      <c r="AC275" s="335"/>
    </row>
    <row r="276" spans="1:29" ht="14.15" customHeight="1" x14ac:dyDescent="0.55000000000000004">
      <c r="A276" s="265"/>
      <c r="B276" s="272"/>
      <c r="C276" s="272"/>
      <c r="D276" s="272"/>
      <c r="E276" s="273"/>
      <c r="F276" s="274"/>
      <c r="G276" s="89"/>
      <c r="H276" s="90"/>
      <c r="I276" s="91"/>
      <c r="J276" s="92"/>
      <c r="K276" s="120"/>
      <c r="L276" s="93">
        <f>SUM(L268:L275)</f>
        <v>0</v>
      </c>
      <c r="M276" s="91"/>
      <c r="N276" s="91"/>
      <c r="O276" s="93">
        <f>SUM(O268:O275)</f>
        <v>0</v>
      </c>
      <c r="P276" s="272"/>
      <c r="Q276" s="272"/>
      <c r="R276" s="284"/>
      <c r="S276" s="89"/>
      <c r="T276" s="90"/>
      <c r="U276" s="94"/>
      <c r="V276" s="94"/>
      <c r="W276" s="285"/>
      <c r="X276" s="285"/>
      <c r="Y276" s="285"/>
      <c r="Z276" s="285"/>
      <c r="AA276" s="336"/>
      <c r="AB276" s="336"/>
      <c r="AC276" s="337"/>
    </row>
    <row r="277" spans="1:29" ht="14.15" customHeight="1" x14ac:dyDescent="0.55000000000000004">
      <c r="A277" s="265"/>
      <c r="B277" s="272">
        <v>29</v>
      </c>
      <c r="C277" s="272"/>
      <c r="D277" s="272"/>
      <c r="E277" s="273"/>
      <c r="F277" s="274"/>
      <c r="H277" s="83"/>
      <c r="I277" s="84"/>
      <c r="J277" s="85"/>
      <c r="K277" s="119"/>
      <c r="L277" s="86">
        <f t="shared" ref="L277:L284" si="46">I277*J277</f>
        <v>0</v>
      </c>
      <c r="M277" s="84"/>
      <c r="N277" s="84"/>
      <c r="O277" s="87">
        <f t="shared" ref="O277:O284" si="47">M277*N277</f>
        <v>0</v>
      </c>
      <c r="P277" s="277">
        <f>O285</f>
        <v>0</v>
      </c>
      <c r="Q277" s="272"/>
      <c r="R277" s="284"/>
      <c r="S277" s="49"/>
      <c r="T277" s="83"/>
      <c r="U277" s="88"/>
      <c r="V277" s="88"/>
      <c r="W277" s="285"/>
      <c r="X277" s="285"/>
      <c r="Y277" s="285"/>
      <c r="Z277" s="285"/>
      <c r="AA277" s="332"/>
      <c r="AB277" s="332"/>
      <c r="AC277" s="334"/>
    </row>
    <row r="278" spans="1:29" ht="14.15" customHeight="1" x14ac:dyDescent="0.55000000000000004">
      <c r="A278" s="265"/>
      <c r="B278" s="272"/>
      <c r="C278" s="272"/>
      <c r="D278" s="272"/>
      <c r="E278" s="273"/>
      <c r="F278" s="274"/>
      <c r="H278" s="83"/>
      <c r="I278" s="84"/>
      <c r="J278" s="85"/>
      <c r="K278" s="119"/>
      <c r="L278" s="86">
        <f t="shared" si="46"/>
        <v>0</v>
      </c>
      <c r="M278" s="84"/>
      <c r="N278" s="84"/>
      <c r="O278" s="87">
        <f t="shared" si="47"/>
        <v>0</v>
      </c>
      <c r="P278" s="272"/>
      <c r="Q278" s="272"/>
      <c r="R278" s="284"/>
      <c r="S278" s="49"/>
      <c r="T278" s="83"/>
      <c r="U278" s="88"/>
      <c r="V278" s="88"/>
      <c r="W278" s="285"/>
      <c r="X278" s="285"/>
      <c r="Y278" s="285"/>
      <c r="Z278" s="285"/>
      <c r="AA278" s="333"/>
      <c r="AB278" s="333"/>
      <c r="AC278" s="335"/>
    </row>
    <row r="279" spans="1:29" ht="14.15" customHeight="1" x14ac:dyDescent="0.55000000000000004">
      <c r="A279" s="265"/>
      <c r="B279" s="272"/>
      <c r="C279" s="272"/>
      <c r="D279" s="272"/>
      <c r="E279" s="273"/>
      <c r="F279" s="274"/>
      <c r="H279" s="83"/>
      <c r="I279" s="84"/>
      <c r="J279" s="85"/>
      <c r="K279" s="119"/>
      <c r="L279" s="86">
        <f t="shared" si="46"/>
        <v>0</v>
      </c>
      <c r="M279" s="84"/>
      <c r="N279" s="84"/>
      <c r="O279" s="87">
        <f t="shared" si="47"/>
        <v>0</v>
      </c>
      <c r="P279" s="272"/>
      <c r="Q279" s="272"/>
      <c r="R279" s="284"/>
      <c r="S279" s="49"/>
      <c r="T279" s="83"/>
      <c r="U279" s="88"/>
      <c r="V279" s="88"/>
      <c r="W279" s="285"/>
      <c r="X279" s="285"/>
      <c r="Y279" s="285"/>
      <c r="Z279" s="285"/>
      <c r="AA279" s="333"/>
      <c r="AB279" s="333"/>
      <c r="AC279" s="335"/>
    </row>
    <row r="280" spans="1:29" ht="14.15" customHeight="1" x14ac:dyDescent="0.55000000000000004">
      <c r="A280" s="265"/>
      <c r="B280" s="272"/>
      <c r="C280" s="272"/>
      <c r="D280" s="272"/>
      <c r="E280" s="273"/>
      <c r="F280" s="274"/>
      <c r="H280" s="83"/>
      <c r="I280" s="84"/>
      <c r="J280" s="85"/>
      <c r="K280" s="119"/>
      <c r="L280" s="86">
        <f t="shared" si="46"/>
        <v>0</v>
      </c>
      <c r="M280" s="84"/>
      <c r="N280" s="84"/>
      <c r="O280" s="87">
        <f t="shared" si="47"/>
        <v>0</v>
      </c>
      <c r="P280" s="272"/>
      <c r="Q280" s="272"/>
      <c r="R280" s="284"/>
      <c r="S280" s="49"/>
      <c r="T280" s="83"/>
      <c r="U280" s="88"/>
      <c r="V280" s="88"/>
      <c r="W280" s="285"/>
      <c r="X280" s="285"/>
      <c r="Y280" s="285"/>
      <c r="Z280" s="285"/>
      <c r="AA280" s="333"/>
      <c r="AB280" s="333"/>
      <c r="AC280" s="335"/>
    </row>
    <row r="281" spans="1:29" ht="14.15" customHeight="1" x14ac:dyDescent="0.55000000000000004">
      <c r="A281" s="265"/>
      <c r="B281" s="272"/>
      <c r="C281" s="272"/>
      <c r="D281" s="272"/>
      <c r="E281" s="273"/>
      <c r="F281" s="274"/>
      <c r="H281" s="83"/>
      <c r="I281" s="84"/>
      <c r="J281" s="85"/>
      <c r="K281" s="119"/>
      <c r="L281" s="86">
        <f t="shared" si="46"/>
        <v>0</v>
      </c>
      <c r="M281" s="84"/>
      <c r="N281" s="84"/>
      <c r="O281" s="87">
        <f t="shared" si="47"/>
        <v>0</v>
      </c>
      <c r="P281" s="272"/>
      <c r="Q281" s="272"/>
      <c r="R281" s="284"/>
      <c r="S281" s="49"/>
      <c r="T281" s="83"/>
      <c r="U281" s="88"/>
      <c r="V281" s="88"/>
      <c r="W281" s="285"/>
      <c r="X281" s="285"/>
      <c r="Y281" s="285"/>
      <c r="Z281" s="285"/>
      <c r="AA281" s="333"/>
      <c r="AB281" s="333"/>
      <c r="AC281" s="335"/>
    </row>
    <row r="282" spans="1:29" ht="14.15" customHeight="1" x14ac:dyDescent="0.55000000000000004">
      <c r="A282" s="265"/>
      <c r="B282" s="272"/>
      <c r="C282" s="272"/>
      <c r="D282" s="272"/>
      <c r="E282" s="273"/>
      <c r="F282" s="274"/>
      <c r="H282" s="83"/>
      <c r="I282" s="84"/>
      <c r="J282" s="85"/>
      <c r="K282" s="119"/>
      <c r="L282" s="86">
        <f t="shared" si="46"/>
        <v>0</v>
      </c>
      <c r="M282" s="84"/>
      <c r="N282" s="84"/>
      <c r="O282" s="87">
        <f t="shared" si="47"/>
        <v>0</v>
      </c>
      <c r="P282" s="272"/>
      <c r="Q282" s="272"/>
      <c r="R282" s="284"/>
      <c r="S282" s="49"/>
      <c r="T282" s="83"/>
      <c r="U282" s="88"/>
      <c r="V282" s="88"/>
      <c r="W282" s="285"/>
      <c r="X282" s="285"/>
      <c r="Y282" s="285"/>
      <c r="Z282" s="285"/>
      <c r="AA282" s="333"/>
      <c r="AB282" s="333"/>
      <c r="AC282" s="335"/>
    </row>
    <row r="283" spans="1:29" ht="14.15" customHeight="1" x14ac:dyDescent="0.55000000000000004">
      <c r="A283" s="265"/>
      <c r="B283" s="272"/>
      <c r="C283" s="272"/>
      <c r="D283" s="272"/>
      <c r="E283" s="273"/>
      <c r="F283" s="274"/>
      <c r="H283" s="83"/>
      <c r="I283" s="84"/>
      <c r="J283" s="85"/>
      <c r="K283" s="119"/>
      <c r="L283" s="86">
        <f t="shared" si="46"/>
        <v>0</v>
      </c>
      <c r="M283" s="84"/>
      <c r="N283" s="84"/>
      <c r="O283" s="87">
        <f t="shared" si="47"/>
        <v>0</v>
      </c>
      <c r="P283" s="272"/>
      <c r="Q283" s="272"/>
      <c r="R283" s="284"/>
      <c r="S283" s="49"/>
      <c r="T283" s="83"/>
      <c r="U283" s="88"/>
      <c r="V283" s="88"/>
      <c r="W283" s="285"/>
      <c r="X283" s="285"/>
      <c r="Y283" s="285"/>
      <c r="Z283" s="285"/>
      <c r="AA283" s="333"/>
      <c r="AB283" s="333"/>
      <c r="AC283" s="335"/>
    </row>
    <row r="284" spans="1:29" ht="14.15" customHeight="1" x14ac:dyDescent="0.55000000000000004">
      <c r="A284" s="265"/>
      <c r="B284" s="272"/>
      <c r="C284" s="272"/>
      <c r="D284" s="272"/>
      <c r="E284" s="273"/>
      <c r="F284" s="274"/>
      <c r="H284" s="83"/>
      <c r="I284" s="84"/>
      <c r="J284" s="85"/>
      <c r="K284" s="119"/>
      <c r="L284" s="86">
        <f t="shared" si="46"/>
        <v>0</v>
      </c>
      <c r="M284" s="84"/>
      <c r="N284" s="84"/>
      <c r="O284" s="87">
        <f t="shared" si="47"/>
        <v>0</v>
      </c>
      <c r="P284" s="272"/>
      <c r="Q284" s="272"/>
      <c r="R284" s="284"/>
      <c r="S284" s="49"/>
      <c r="T284" s="83"/>
      <c r="U284" s="88"/>
      <c r="V284" s="88"/>
      <c r="W284" s="285"/>
      <c r="X284" s="285"/>
      <c r="Y284" s="285"/>
      <c r="Z284" s="285"/>
      <c r="AA284" s="333"/>
      <c r="AB284" s="333"/>
      <c r="AC284" s="335"/>
    </row>
    <row r="285" spans="1:29" ht="14.15" customHeight="1" x14ac:dyDescent="0.55000000000000004">
      <c r="A285" s="265"/>
      <c r="B285" s="272"/>
      <c r="C285" s="272"/>
      <c r="D285" s="272"/>
      <c r="E285" s="273"/>
      <c r="F285" s="274"/>
      <c r="G285" s="89"/>
      <c r="H285" s="90"/>
      <c r="I285" s="91"/>
      <c r="J285" s="92"/>
      <c r="K285" s="120"/>
      <c r="L285" s="93">
        <f>SUM(L277:L284)</f>
        <v>0</v>
      </c>
      <c r="M285" s="91"/>
      <c r="N285" s="91"/>
      <c r="O285" s="93">
        <f>SUM(O277:O284)</f>
        <v>0</v>
      </c>
      <c r="P285" s="272"/>
      <c r="Q285" s="272"/>
      <c r="R285" s="284"/>
      <c r="S285" s="89"/>
      <c r="T285" s="90"/>
      <c r="U285" s="94"/>
      <c r="V285" s="94"/>
      <c r="W285" s="285"/>
      <c r="X285" s="285"/>
      <c r="Y285" s="285"/>
      <c r="Z285" s="285"/>
      <c r="AA285" s="336"/>
      <c r="AB285" s="336"/>
      <c r="AC285" s="337"/>
    </row>
    <row r="286" spans="1:29" ht="14.15" customHeight="1" x14ac:dyDescent="0.55000000000000004">
      <c r="A286" s="265"/>
      <c r="B286" s="272">
        <v>30</v>
      </c>
      <c r="C286" s="272"/>
      <c r="D286" s="272"/>
      <c r="E286" s="273"/>
      <c r="F286" s="274"/>
      <c r="H286" s="83"/>
      <c r="I286" s="84"/>
      <c r="J286" s="85"/>
      <c r="K286" s="119"/>
      <c r="L286" s="86">
        <f t="shared" ref="L286:L293" si="48">I286*J286</f>
        <v>0</v>
      </c>
      <c r="M286" s="84"/>
      <c r="N286" s="84"/>
      <c r="O286" s="87">
        <f t="shared" si="40"/>
        <v>0</v>
      </c>
      <c r="P286" s="277">
        <f>O294</f>
        <v>0</v>
      </c>
      <c r="Q286" s="272"/>
      <c r="R286" s="284"/>
      <c r="S286" s="49"/>
      <c r="T286" s="83"/>
      <c r="U286" s="88"/>
      <c r="V286" s="88"/>
      <c r="W286" s="285"/>
      <c r="X286" s="285"/>
      <c r="Y286" s="285"/>
      <c r="Z286" s="285"/>
      <c r="AA286" s="332"/>
      <c r="AB286" s="332"/>
      <c r="AC286" s="334"/>
    </row>
    <row r="287" spans="1:29" ht="14.15" customHeight="1" x14ac:dyDescent="0.55000000000000004">
      <c r="A287" s="265"/>
      <c r="B287" s="272"/>
      <c r="C287" s="272"/>
      <c r="D287" s="272"/>
      <c r="E287" s="273"/>
      <c r="F287" s="274"/>
      <c r="H287" s="83"/>
      <c r="I287" s="84"/>
      <c r="J287" s="85"/>
      <c r="K287" s="119"/>
      <c r="L287" s="86">
        <f t="shared" si="48"/>
        <v>0</v>
      </c>
      <c r="M287" s="84"/>
      <c r="N287" s="84"/>
      <c r="O287" s="87">
        <f t="shared" si="40"/>
        <v>0</v>
      </c>
      <c r="P287" s="272"/>
      <c r="Q287" s="272"/>
      <c r="R287" s="284"/>
      <c r="S287" s="49"/>
      <c r="T287" s="83"/>
      <c r="U287" s="88"/>
      <c r="V287" s="88"/>
      <c r="W287" s="285"/>
      <c r="X287" s="285"/>
      <c r="Y287" s="285"/>
      <c r="Z287" s="285"/>
      <c r="AA287" s="333"/>
      <c r="AB287" s="333"/>
      <c r="AC287" s="335"/>
    </row>
    <row r="288" spans="1:29" ht="14.15" customHeight="1" x14ac:dyDescent="0.55000000000000004">
      <c r="A288" s="265"/>
      <c r="B288" s="272"/>
      <c r="C288" s="272"/>
      <c r="D288" s="272"/>
      <c r="E288" s="273"/>
      <c r="F288" s="274"/>
      <c r="H288" s="83"/>
      <c r="I288" s="84"/>
      <c r="J288" s="85"/>
      <c r="K288" s="119"/>
      <c r="L288" s="86">
        <f t="shared" si="48"/>
        <v>0</v>
      </c>
      <c r="M288" s="84"/>
      <c r="N288" s="84"/>
      <c r="O288" s="87">
        <f t="shared" si="40"/>
        <v>0</v>
      </c>
      <c r="P288" s="272"/>
      <c r="Q288" s="272"/>
      <c r="R288" s="284"/>
      <c r="S288" s="49"/>
      <c r="T288" s="83"/>
      <c r="U288" s="88"/>
      <c r="V288" s="88"/>
      <c r="W288" s="285"/>
      <c r="X288" s="285"/>
      <c r="Y288" s="285"/>
      <c r="Z288" s="285"/>
      <c r="AA288" s="333"/>
      <c r="AB288" s="333"/>
      <c r="AC288" s="335"/>
    </row>
    <row r="289" spans="1:29" ht="14.15" customHeight="1" x14ac:dyDescent="0.55000000000000004">
      <c r="A289" s="265"/>
      <c r="B289" s="272"/>
      <c r="C289" s="272"/>
      <c r="D289" s="272"/>
      <c r="E289" s="273"/>
      <c r="F289" s="274"/>
      <c r="H289" s="83"/>
      <c r="I289" s="84"/>
      <c r="J289" s="85"/>
      <c r="K289" s="119"/>
      <c r="L289" s="86">
        <f t="shared" si="48"/>
        <v>0</v>
      </c>
      <c r="M289" s="84"/>
      <c r="N289" s="84"/>
      <c r="O289" s="87">
        <f t="shared" si="40"/>
        <v>0</v>
      </c>
      <c r="P289" s="272"/>
      <c r="Q289" s="272"/>
      <c r="R289" s="284"/>
      <c r="S289" s="49"/>
      <c r="T289" s="83"/>
      <c r="U289" s="88"/>
      <c r="V289" s="88"/>
      <c r="W289" s="285"/>
      <c r="X289" s="285"/>
      <c r="Y289" s="285"/>
      <c r="Z289" s="285"/>
      <c r="AA289" s="333"/>
      <c r="AB289" s="333"/>
      <c r="AC289" s="335"/>
    </row>
    <row r="290" spans="1:29" ht="14.15" customHeight="1" x14ac:dyDescent="0.55000000000000004">
      <c r="A290" s="265"/>
      <c r="B290" s="272"/>
      <c r="C290" s="272"/>
      <c r="D290" s="272"/>
      <c r="E290" s="273"/>
      <c r="F290" s="274"/>
      <c r="H290" s="83"/>
      <c r="I290" s="84"/>
      <c r="J290" s="85"/>
      <c r="K290" s="119"/>
      <c r="L290" s="86">
        <f t="shared" si="48"/>
        <v>0</v>
      </c>
      <c r="M290" s="84"/>
      <c r="N290" s="84"/>
      <c r="O290" s="87">
        <f t="shared" si="40"/>
        <v>0</v>
      </c>
      <c r="P290" s="272"/>
      <c r="Q290" s="272"/>
      <c r="R290" s="284"/>
      <c r="S290" s="49"/>
      <c r="T290" s="83"/>
      <c r="U290" s="88"/>
      <c r="V290" s="88"/>
      <c r="W290" s="285"/>
      <c r="X290" s="285"/>
      <c r="Y290" s="285"/>
      <c r="Z290" s="285"/>
      <c r="AA290" s="333"/>
      <c r="AB290" s="333"/>
      <c r="AC290" s="335"/>
    </row>
    <row r="291" spans="1:29" ht="14.15" customHeight="1" x14ac:dyDescent="0.55000000000000004">
      <c r="A291" s="265"/>
      <c r="B291" s="272"/>
      <c r="C291" s="272"/>
      <c r="D291" s="272"/>
      <c r="E291" s="273"/>
      <c r="F291" s="274"/>
      <c r="H291" s="83"/>
      <c r="I291" s="84"/>
      <c r="J291" s="85"/>
      <c r="K291" s="119"/>
      <c r="L291" s="86">
        <f t="shared" si="48"/>
        <v>0</v>
      </c>
      <c r="M291" s="84"/>
      <c r="N291" s="84"/>
      <c r="O291" s="87">
        <f t="shared" si="40"/>
        <v>0</v>
      </c>
      <c r="P291" s="272"/>
      <c r="Q291" s="272"/>
      <c r="R291" s="284"/>
      <c r="S291" s="49"/>
      <c r="T291" s="83"/>
      <c r="U291" s="88"/>
      <c r="V291" s="88"/>
      <c r="W291" s="285"/>
      <c r="X291" s="285"/>
      <c r="Y291" s="285"/>
      <c r="Z291" s="285"/>
      <c r="AA291" s="333"/>
      <c r="AB291" s="333"/>
      <c r="AC291" s="335"/>
    </row>
    <row r="292" spans="1:29" ht="14.15" customHeight="1" x14ac:dyDescent="0.55000000000000004">
      <c r="A292" s="265"/>
      <c r="B292" s="272"/>
      <c r="C292" s="272"/>
      <c r="D292" s="272"/>
      <c r="E292" s="273"/>
      <c r="F292" s="274"/>
      <c r="H292" s="83"/>
      <c r="I292" s="84"/>
      <c r="J292" s="85"/>
      <c r="K292" s="119"/>
      <c r="L292" s="86">
        <f t="shared" si="48"/>
        <v>0</v>
      </c>
      <c r="M292" s="84"/>
      <c r="N292" s="84"/>
      <c r="O292" s="87">
        <f t="shared" si="40"/>
        <v>0</v>
      </c>
      <c r="P292" s="272"/>
      <c r="Q292" s="272"/>
      <c r="R292" s="284"/>
      <c r="S292" s="49"/>
      <c r="T292" s="83"/>
      <c r="U292" s="88"/>
      <c r="V292" s="88"/>
      <c r="W292" s="285"/>
      <c r="X292" s="285"/>
      <c r="Y292" s="285"/>
      <c r="Z292" s="285"/>
      <c r="AA292" s="333"/>
      <c r="AB292" s="333"/>
      <c r="AC292" s="335"/>
    </row>
    <row r="293" spans="1:29" ht="14.15" customHeight="1" x14ac:dyDescent="0.55000000000000004">
      <c r="A293" s="265"/>
      <c r="B293" s="272"/>
      <c r="C293" s="272"/>
      <c r="D293" s="272"/>
      <c r="E293" s="273"/>
      <c r="F293" s="274"/>
      <c r="H293" s="83"/>
      <c r="I293" s="84"/>
      <c r="J293" s="85"/>
      <c r="K293" s="119"/>
      <c r="L293" s="86">
        <f t="shared" si="48"/>
        <v>0</v>
      </c>
      <c r="M293" s="84"/>
      <c r="N293" s="84"/>
      <c r="O293" s="87">
        <f t="shared" si="40"/>
        <v>0</v>
      </c>
      <c r="P293" s="272"/>
      <c r="Q293" s="272"/>
      <c r="R293" s="284"/>
      <c r="S293" s="49"/>
      <c r="T293" s="83"/>
      <c r="U293" s="88"/>
      <c r="V293" s="88"/>
      <c r="W293" s="285"/>
      <c r="X293" s="285"/>
      <c r="Y293" s="285"/>
      <c r="Z293" s="285"/>
      <c r="AA293" s="333"/>
      <c r="AB293" s="333"/>
      <c r="AC293" s="335"/>
    </row>
    <row r="294" spans="1:29" ht="14.15" customHeight="1" x14ac:dyDescent="0.55000000000000004">
      <c r="A294" s="265"/>
      <c r="B294" s="272"/>
      <c r="C294" s="272"/>
      <c r="D294" s="272"/>
      <c r="E294" s="273"/>
      <c r="F294" s="274"/>
      <c r="G294" s="89"/>
      <c r="H294" s="90"/>
      <c r="I294" s="91"/>
      <c r="J294" s="92"/>
      <c r="K294" s="120"/>
      <c r="L294" s="93">
        <f>SUM(L286:L293)</f>
        <v>0</v>
      </c>
      <c r="M294" s="91"/>
      <c r="N294" s="91"/>
      <c r="O294" s="93">
        <f>SUM(O286:O293)</f>
        <v>0</v>
      </c>
      <c r="P294" s="272"/>
      <c r="Q294" s="272"/>
      <c r="R294" s="284"/>
      <c r="S294" s="89"/>
      <c r="T294" s="90"/>
      <c r="U294" s="94"/>
      <c r="V294" s="94"/>
      <c r="W294" s="285"/>
      <c r="X294" s="285"/>
      <c r="Y294" s="285"/>
      <c r="Z294" s="285"/>
      <c r="AA294" s="336"/>
      <c r="AB294" s="336"/>
      <c r="AC294" s="337"/>
    </row>
    <row r="295" spans="1:29" ht="14.15" customHeight="1" x14ac:dyDescent="0.55000000000000004">
      <c r="A295" s="265"/>
      <c r="B295" s="272">
        <v>31</v>
      </c>
      <c r="C295" s="272"/>
      <c r="D295" s="272"/>
      <c r="E295" s="273"/>
      <c r="F295" s="274"/>
      <c r="H295" s="83"/>
      <c r="I295" s="84"/>
      <c r="J295" s="85"/>
      <c r="K295" s="119"/>
      <c r="L295" s="86">
        <f t="shared" ref="L295:L302" si="49">I295*J295</f>
        <v>0</v>
      </c>
      <c r="M295" s="84"/>
      <c r="N295" s="84"/>
      <c r="O295" s="87">
        <f t="shared" ref="O295:O302" si="50">M295*N295</f>
        <v>0</v>
      </c>
      <c r="P295" s="277">
        <f>O303</f>
        <v>0</v>
      </c>
      <c r="Q295" s="272"/>
      <c r="R295" s="284"/>
      <c r="S295" s="49"/>
      <c r="T295" s="83"/>
      <c r="U295" s="88"/>
      <c r="V295" s="88"/>
      <c r="W295" s="285"/>
      <c r="X295" s="285"/>
      <c r="Y295" s="285"/>
      <c r="Z295" s="285"/>
      <c r="AA295" s="332"/>
      <c r="AB295" s="332"/>
      <c r="AC295" s="334"/>
    </row>
    <row r="296" spans="1:29" ht="14.15" customHeight="1" x14ac:dyDescent="0.55000000000000004">
      <c r="A296" s="265"/>
      <c r="B296" s="272"/>
      <c r="C296" s="272"/>
      <c r="D296" s="272"/>
      <c r="E296" s="273"/>
      <c r="F296" s="274"/>
      <c r="H296" s="83"/>
      <c r="I296" s="84"/>
      <c r="J296" s="85"/>
      <c r="K296" s="119"/>
      <c r="L296" s="86">
        <f t="shared" si="49"/>
        <v>0</v>
      </c>
      <c r="M296" s="84"/>
      <c r="N296" s="84"/>
      <c r="O296" s="87">
        <f t="shared" si="50"/>
        <v>0</v>
      </c>
      <c r="P296" s="272"/>
      <c r="Q296" s="272"/>
      <c r="R296" s="284"/>
      <c r="S296" s="49"/>
      <c r="T296" s="83"/>
      <c r="U296" s="88"/>
      <c r="V296" s="88"/>
      <c r="W296" s="285"/>
      <c r="X296" s="285"/>
      <c r="Y296" s="285"/>
      <c r="Z296" s="285"/>
      <c r="AA296" s="333"/>
      <c r="AB296" s="333"/>
      <c r="AC296" s="335"/>
    </row>
    <row r="297" spans="1:29" ht="14.15" customHeight="1" x14ac:dyDescent="0.55000000000000004">
      <c r="A297" s="265"/>
      <c r="B297" s="272"/>
      <c r="C297" s="272"/>
      <c r="D297" s="272"/>
      <c r="E297" s="273"/>
      <c r="F297" s="274"/>
      <c r="H297" s="83"/>
      <c r="I297" s="84"/>
      <c r="J297" s="85"/>
      <c r="K297" s="119"/>
      <c r="L297" s="86">
        <f t="shared" si="49"/>
        <v>0</v>
      </c>
      <c r="M297" s="84"/>
      <c r="N297" s="84"/>
      <c r="O297" s="87">
        <f t="shared" si="50"/>
        <v>0</v>
      </c>
      <c r="P297" s="272"/>
      <c r="Q297" s="272"/>
      <c r="R297" s="284"/>
      <c r="S297" s="49"/>
      <c r="T297" s="83"/>
      <c r="U297" s="88"/>
      <c r="V297" s="88"/>
      <c r="W297" s="285"/>
      <c r="X297" s="285"/>
      <c r="Y297" s="285"/>
      <c r="Z297" s="285"/>
      <c r="AA297" s="333"/>
      <c r="AB297" s="333"/>
      <c r="AC297" s="335"/>
    </row>
    <row r="298" spans="1:29" ht="14.15" customHeight="1" x14ac:dyDescent="0.55000000000000004">
      <c r="A298" s="265"/>
      <c r="B298" s="272"/>
      <c r="C298" s="272"/>
      <c r="D298" s="272"/>
      <c r="E298" s="273"/>
      <c r="F298" s="274"/>
      <c r="H298" s="83"/>
      <c r="I298" s="84"/>
      <c r="J298" s="85"/>
      <c r="K298" s="119"/>
      <c r="L298" s="86">
        <f t="shared" si="49"/>
        <v>0</v>
      </c>
      <c r="M298" s="84"/>
      <c r="N298" s="84"/>
      <c r="O298" s="87">
        <f t="shared" si="50"/>
        <v>0</v>
      </c>
      <c r="P298" s="272"/>
      <c r="Q298" s="272"/>
      <c r="R298" s="284"/>
      <c r="S298" s="49"/>
      <c r="T298" s="83"/>
      <c r="U298" s="88"/>
      <c r="V298" s="88"/>
      <c r="W298" s="285"/>
      <c r="X298" s="285"/>
      <c r="Y298" s="285"/>
      <c r="Z298" s="285"/>
      <c r="AA298" s="333"/>
      <c r="AB298" s="333"/>
      <c r="AC298" s="335"/>
    </row>
    <row r="299" spans="1:29" ht="14.15" customHeight="1" x14ac:dyDescent="0.55000000000000004">
      <c r="A299" s="265"/>
      <c r="B299" s="272"/>
      <c r="C299" s="272"/>
      <c r="D299" s="272"/>
      <c r="E299" s="273"/>
      <c r="F299" s="274"/>
      <c r="H299" s="83"/>
      <c r="I299" s="84"/>
      <c r="J299" s="85"/>
      <c r="K299" s="119"/>
      <c r="L299" s="86">
        <f t="shared" si="49"/>
        <v>0</v>
      </c>
      <c r="M299" s="84"/>
      <c r="N299" s="84"/>
      <c r="O299" s="87">
        <f t="shared" si="50"/>
        <v>0</v>
      </c>
      <c r="P299" s="272"/>
      <c r="Q299" s="272"/>
      <c r="R299" s="284"/>
      <c r="S299" s="49"/>
      <c r="T299" s="83"/>
      <c r="U299" s="88"/>
      <c r="V299" s="88"/>
      <c r="W299" s="285"/>
      <c r="X299" s="285"/>
      <c r="Y299" s="285"/>
      <c r="Z299" s="285"/>
      <c r="AA299" s="333"/>
      <c r="AB299" s="333"/>
      <c r="AC299" s="335"/>
    </row>
    <row r="300" spans="1:29" ht="14.15" customHeight="1" x14ac:dyDescent="0.55000000000000004">
      <c r="A300" s="265"/>
      <c r="B300" s="272"/>
      <c r="C300" s="272"/>
      <c r="D300" s="272"/>
      <c r="E300" s="273"/>
      <c r="F300" s="274"/>
      <c r="H300" s="83"/>
      <c r="I300" s="84"/>
      <c r="J300" s="85"/>
      <c r="K300" s="119"/>
      <c r="L300" s="86">
        <f t="shared" si="49"/>
        <v>0</v>
      </c>
      <c r="M300" s="84"/>
      <c r="N300" s="84"/>
      <c r="O300" s="87">
        <f t="shared" si="50"/>
        <v>0</v>
      </c>
      <c r="P300" s="272"/>
      <c r="Q300" s="272"/>
      <c r="R300" s="284"/>
      <c r="S300" s="49"/>
      <c r="T300" s="83"/>
      <c r="U300" s="88"/>
      <c r="V300" s="88"/>
      <c r="W300" s="285"/>
      <c r="X300" s="285"/>
      <c r="Y300" s="285"/>
      <c r="Z300" s="285"/>
      <c r="AA300" s="333"/>
      <c r="AB300" s="333"/>
      <c r="AC300" s="335"/>
    </row>
    <row r="301" spans="1:29" ht="14.15" customHeight="1" x14ac:dyDescent="0.55000000000000004">
      <c r="A301" s="265"/>
      <c r="B301" s="272"/>
      <c r="C301" s="272"/>
      <c r="D301" s="272"/>
      <c r="E301" s="273"/>
      <c r="F301" s="274"/>
      <c r="H301" s="83"/>
      <c r="I301" s="84"/>
      <c r="J301" s="85"/>
      <c r="K301" s="119"/>
      <c r="L301" s="86">
        <f t="shared" si="49"/>
        <v>0</v>
      </c>
      <c r="M301" s="84"/>
      <c r="N301" s="84"/>
      <c r="O301" s="87">
        <f t="shared" si="50"/>
        <v>0</v>
      </c>
      <c r="P301" s="272"/>
      <c r="Q301" s="272"/>
      <c r="R301" s="284"/>
      <c r="S301" s="49"/>
      <c r="T301" s="83"/>
      <c r="U301" s="88"/>
      <c r="V301" s="88"/>
      <c r="W301" s="285"/>
      <c r="X301" s="285"/>
      <c r="Y301" s="285"/>
      <c r="Z301" s="285"/>
      <c r="AA301" s="333"/>
      <c r="AB301" s="333"/>
      <c r="AC301" s="335"/>
    </row>
    <row r="302" spans="1:29" ht="14.15" customHeight="1" x14ac:dyDescent="0.55000000000000004">
      <c r="A302" s="265"/>
      <c r="B302" s="272"/>
      <c r="C302" s="272"/>
      <c r="D302" s="272"/>
      <c r="E302" s="273"/>
      <c r="F302" s="274"/>
      <c r="H302" s="83"/>
      <c r="I302" s="84"/>
      <c r="J302" s="85"/>
      <c r="K302" s="119"/>
      <c r="L302" s="86">
        <f t="shared" si="49"/>
        <v>0</v>
      </c>
      <c r="M302" s="84"/>
      <c r="N302" s="84"/>
      <c r="O302" s="87">
        <f t="shared" si="50"/>
        <v>0</v>
      </c>
      <c r="P302" s="272"/>
      <c r="Q302" s="272"/>
      <c r="R302" s="284"/>
      <c r="S302" s="49"/>
      <c r="T302" s="83"/>
      <c r="U302" s="88"/>
      <c r="V302" s="88"/>
      <c r="W302" s="285"/>
      <c r="X302" s="285"/>
      <c r="Y302" s="285"/>
      <c r="Z302" s="285"/>
      <c r="AA302" s="333"/>
      <c r="AB302" s="333"/>
      <c r="AC302" s="335"/>
    </row>
    <row r="303" spans="1:29" ht="14.15" customHeight="1" x14ac:dyDescent="0.55000000000000004">
      <c r="A303" s="265"/>
      <c r="B303" s="272"/>
      <c r="C303" s="272"/>
      <c r="D303" s="272"/>
      <c r="E303" s="273"/>
      <c r="F303" s="274"/>
      <c r="G303" s="89"/>
      <c r="H303" s="90"/>
      <c r="I303" s="91"/>
      <c r="J303" s="92"/>
      <c r="K303" s="120"/>
      <c r="L303" s="93">
        <f>SUM(L295:L302)</f>
        <v>0</v>
      </c>
      <c r="M303" s="91"/>
      <c r="N303" s="91"/>
      <c r="O303" s="93">
        <f>SUM(O295:O302)</f>
        <v>0</v>
      </c>
      <c r="P303" s="272"/>
      <c r="Q303" s="272"/>
      <c r="R303" s="284"/>
      <c r="S303" s="89"/>
      <c r="T303" s="90"/>
      <c r="U303" s="94"/>
      <c r="V303" s="94"/>
      <c r="W303" s="285"/>
      <c r="X303" s="285"/>
      <c r="Y303" s="285"/>
      <c r="Z303" s="285"/>
      <c r="AA303" s="336"/>
      <c r="AB303" s="336"/>
      <c r="AC303" s="337"/>
    </row>
    <row r="304" spans="1:29" ht="14.15" customHeight="1" x14ac:dyDescent="0.55000000000000004">
      <c r="A304" s="265"/>
      <c r="B304" s="272">
        <v>32</v>
      </c>
      <c r="C304" s="272"/>
      <c r="D304" s="272"/>
      <c r="E304" s="273"/>
      <c r="F304" s="274"/>
      <c r="H304" s="83"/>
      <c r="I304" s="84"/>
      <c r="J304" s="85"/>
      <c r="K304" s="119"/>
      <c r="L304" s="86">
        <f t="shared" ref="L304:L311" si="51">I304*J304</f>
        <v>0</v>
      </c>
      <c r="M304" s="84"/>
      <c r="N304" s="84"/>
      <c r="O304" s="87">
        <f t="shared" ref="O304:O311" si="52">M304*N304</f>
        <v>0</v>
      </c>
      <c r="P304" s="277">
        <f>O312</f>
        <v>0</v>
      </c>
      <c r="Q304" s="272"/>
      <c r="R304" s="284"/>
      <c r="S304" s="49"/>
      <c r="T304" s="83"/>
      <c r="U304" s="88"/>
      <c r="V304" s="88"/>
      <c r="W304" s="285"/>
      <c r="X304" s="285"/>
      <c r="Y304" s="285"/>
      <c r="Z304" s="285"/>
      <c r="AA304" s="332"/>
      <c r="AB304" s="332"/>
      <c r="AC304" s="334"/>
    </row>
    <row r="305" spans="1:29" ht="14.15" customHeight="1" x14ac:dyDescent="0.55000000000000004">
      <c r="A305" s="265"/>
      <c r="B305" s="272"/>
      <c r="C305" s="272"/>
      <c r="D305" s="272"/>
      <c r="E305" s="273"/>
      <c r="F305" s="274"/>
      <c r="H305" s="83"/>
      <c r="I305" s="84"/>
      <c r="J305" s="85"/>
      <c r="K305" s="119"/>
      <c r="L305" s="86">
        <f t="shared" si="51"/>
        <v>0</v>
      </c>
      <c r="M305" s="84"/>
      <c r="N305" s="84"/>
      <c r="O305" s="87">
        <f t="shared" si="52"/>
        <v>0</v>
      </c>
      <c r="P305" s="272"/>
      <c r="Q305" s="272"/>
      <c r="R305" s="284"/>
      <c r="S305" s="49"/>
      <c r="T305" s="83"/>
      <c r="U305" s="88"/>
      <c r="V305" s="88"/>
      <c r="W305" s="285"/>
      <c r="X305" s="285"/>
      <c r="Y305" s="285"/>
      <c r="Z305" s="285"/>
      <c r="AA305" s="333"/>
      <c r="AB305" s="333"/>
      <c r="AC305" s="335"/>
    </row>
    <row r="306" spans="1:29" ht="14.15" customHeight="1" x14ac:dyDescent="0.55000000000000004">
      <c r="A306" s="265"/>
      <c r="B306" s="272"/>
      <c r="C306" s="272"/>
      <c r="D306" s="272"/>
      <c r="E306" s="273"/>
      <c r="F306" s="274"/>
      <c r="H306" s="83"/>
      <c r="I306" s="84"/>
      <c r="J306" s="85"/>
      <c r="K306" s="119"/>
      <c r="L306" s="86">
        <f t="shared" si="51"/>
        <v>0</v>
      </c>
      <c r="M306" s="84"/>
      <c r="N306" s="84"/>
      <c r="O306" s="87">
        <f t="shared" si="52"/>
        <v>0</v>
      </c>
      <c r="P306" s="272"/>
      <c r="Q306" s="272"/>
      <c r="R306" s="284"/>
      <c r="S306" s="49"/>
      <c r="T306" s="83"/>
      <c r="U306" s="88"/>
      <c r="V306" s="88"/>
      <c r="W306" s="285"/>
      <c r="X306" s="285"/>
      <c r="Y306" s="285"/>
      <c r="Z306" s="285"/>
      <c r="AA306" s="333"/>
      <c r="AB306" s="333"/>
      <c r="AC306" s="335"/>
    </row>
    <row r="307" spans="1:29" ht="14.15" customHeight="1" x14ac:dyDescent="0.55000000000000004">
      <c r="A307" s="265"/>
      <c r="B307" s="272"/>
      <c r="C307" s="272"/>
      <c r="D307" s="272"/>
      <c r="E307" s="273"/>
      <c r="F307" s="274"/>
      <c r="H307" s="83"/>
      <c r="I307" s="84"/>
      <c r="J307" s="85"/>
      <c r="K307" s="119"/>
      <c r="L307" s="86">
        <f t="shared" si="51"/>
        <v>0</v>
      </c>
      <c r="M307" s="84"/>
      <c r="N307" s="84"/>
      <c r="O307" s="87">
        <f t="shared" si="52"/>
        <v>0</v>
      </c>
      <c r="P307" s="272"/>
      <c r="Q307" s="272"/>
      <c r="R307" s="284"/>
      <c r="S307" s="49"/>
      <c r="T307" s="83"/>
      <c r="U307" s="88"/>
      <c r="V307" s="88"/>
      <c r="W307" s="285"/>
      <c r="X307" s="285"/>
      <c r="Y307" s="285"/>
      <c r="Z307" s="285"/>
      <c r="AA307" s="333"/>
      <c r="AB307" s="333"/>
      <c r="AC307" s="335"/>
    </row>
    <row r="308" spans="1:29" ht="14.15" customHeight="1" x14ac:dyDescent="0.55000000000000004">
      <c r="A308" s="265"/>
      <c r="B308" s="272"/>
      <c r="C308" s="272"/>
      <c r="D308" s="272"/>
      <c r="E308" s="273"/>
      <c r="F308" s="274"/>
      <c r="H308" s="83"/>
      <c r="I308" s="84"/>
      <c r="J308" s="85"/>
      <c r="K308" s="119"/>
      <c r="L308" s="86">
        <f t="shared" si="51"/>
        <v>0</v>
      </c>
      <c r="M308" s="84"/>
      <c r="N308" s="84"/>
      <c r="O308" s="87">
        <f t="shared" si="52"/>
        <v>0</v>
      </c>
      <c r="P308" s="272"/>
      <c r="Q308" s="272"/>
      <c r="R308" s="284"/>
      <c r="S308" s="49"/>
      <c r="T308" s="83"/>
      <c r="U308" s="88"/>
      <c r="V308" s="88"/>
      <c r="W308" s="285"/>
      <c r="X308" s="285"/>
      <c r="Y308" s="285"/>
      <c r="Z308" s="285"/>
      <c r="AA308" s="333"/>
      <c r="AB308" s="333"/>
      <c r="AC308" s="335"/>
    </row>
    <row r="309" spans="1:29" ht="14.15" customHeight="1" x14ac:dyDescent="0.55000000000000004">
      <c r="A309" s="265"/>
      <c r="B309" s="272"/>
      <c r="C309" s="272"/>
      <c r="D309" s="272"/>
      <c r="E309" s="273"/>
      <c r="F309" s="274"/>
      <c r="H309" s="83"/>
      <c r="I309" s="84"/>
      <c r="J309" s="85"/>
      <c r="K309" s="119"/>
      <c r="L309" s="86">
        <f t="shared" si="51"/>
        <v>0</v>
      </c>
      <c r="M309" s="84"/>
      <c r="N309" s="84"/>
      <c r="O309" s="87">
        <f t="shared" si="52"/>
        <v>0</v>
      </c>
      <c r="P309" s="272"/>
      <c r="Q309" s="272"/>
      <c r="R309" s="284"/>
      <c r="S309" s="49"/>
      <c r="T309" s="83"/>
      <c r="U309" s="88"/>
      <c r="V309" s="88"/>
      <c r="W309" s="285"/>
      <c r="X309" s="285"/>
      <c r="Y309" s="285"/>
      <c r="Z309" s="285"/>
      <c r="AA309" s="333"/>
      <c r="AB309" s="333"/>
      <c r="AC309" s="335"/>
    </row>
    <row r="310" spans="1:29" ht="14.15" customHeight="1" x14ac:dyDescent="0.55000000000000004">
      <c r="A310" s="265"/>
      <c r="B310" s="272"/>
      <c r="C310" s="272"/>
      <c r="D310" s="272"/>
      <c r="E310" s="273"/>
      <c r="F310" s="274"/>
      <c r="H310" s="83"/>
      <c r="I310" s="84"/>
      <c r="J310" s="85"/>
      <c r="K310" s="119"/>
      <c r="L310" s="86">
        <f t="shared" si="51"/>
        <v>0</v>
      </c>
      <c r="M310" s="84"/>
      <c r="N310" s="84"/>
      <c r="O310" s="87">
        <f t="shared" si="52"/>
        <v>0</v>
      </c>
      <c r="P310" s="272"/>
      <c r="Q310" s="272"/>
      <c r="R310" s="284"/>
      <c r="S310" s="49"/>
      <c r="T310" s="83"/>
      <c r="U310" s="88"/>
      <c r="V310" s="88"/>
      <c r="W310" s="285"/>
      <c r="X310" s="285"/>
      <c r="Y310" s="285"/>
      <c r="Z310" s="285"/>
      <c r="AA310" s="333"/>
      <c r="AB310" s="333"/>
      <c r="AC310" s="335"/>
    </row>
    <row r="311" spans="1:29" ht="14.15" customHeight="1" x14ac:dyDescent="0.55000000000000004">
      <c r="A311" s="265"/>
      <c r="B311" s="272"/>
      <c r="C311" s="272"/>
      <c r="D311" s="272"/>
      <c r="E311" s="273"/>
      <c r="F311" s="274"/>
      <c r="H311" s="83"/>
      <c r="I311" s="84"/>
      <c r="J311" s="85"/>
      <c r="K311" s="119"/>
      <c r="L311" s="86">
        <f t="shared" si="51"/>
        <v>0</v>
      </c>
      <c r="M311" s="84"/>
      <c r="N311" s="84"/>
      <c r="O311" s="87">
        <f t="shared" si="52"/>
        <v>0</v>
      </c>
      <c r="P311" s="272"/>
      <c r="Q311" s="272"/>
      <c r="R311" s="284"/>
      <c r="S311" s="49"/>
      <c r="T311" s="83"/>
      <c r="U311" s="88"/>
      <c r="V311" s="88"/>
      <c r="W311" s="285"/>
      <c r="X311" s="285"/>
      <c r="Y311" s="285"/>
      <c r="Z311" s="285"/>
      <c r="AA311" s="333"/>
      <c r="AB311" s="333"/>
      <c r="AC311" s="335"/>
    </row>
    <row r="312" spans="1:29" ht="14.15" customHeight="1" x14ac:dyDescent="0.55000000000000004">
      <c r="A312" s="265"/>
      <c r="B312" s="272"/>
      <c r="C312" s="272"/>
      <c r="D312" s="272"/>
      <c r="E312" s="273"/>
      <c r="F312" s="274"/>
      <c r="G312" s="89"/>
      <c r="H312" s="90"/>
      <c r="I312" s="91"/>
      <c r="J312" s="92"/>
      <c r="K312" s="120"/>
      <c r="L312" s="93">
        <f>SUM(L304:L311)</f>
        <v>0</v>
      </c>
      <c r="M312" s="91"/>
      <c r="N312" s="91"/>
      <c r="O312" s="93">
        <f>SUM(O304:O311)</f>
        <v>0</v>
      </c>
      <c r="P312" s="272"/>
      <c r="Q312" s="272"/>
      <c r="R312" s="284"/>
      <c r="S312" s="89"/>
      <c r="T312" s="90"/>
      <c r="U312" s="94"/>
      <c r="V312" s="94"/>
      <c r="W312" s="285"/>
      <c r="X312" s="285"/>
      <c r="Y312" s="285"/>
      <c r="Z312" s="285"/>
      <c r="AA312" s="336"/>
      <c r="AB312" s="336"/>
      <c r="AC312" s="337"/>
    </row>
    <row r="313" spans="1:29" ht="14.15" customHeight="1" x14ac:dyDescent="0.55000000000000004">
      <c r="A313" s="265"/>
      <c r="B313" s="272">
        <v>33</v>
      </c>
      <c r="C313" s="272"/>
      <c r="D313" s="272"/>
      <c r="E313" s="273"/>
      <c r="F313" s="274"/>
      <c r="H313" s="83"/>
      <c r="I313" s="84"/>
      <c r="J313" s="85"/>
      <c r="K313" s="119"/>
      <c r="L313" s="86">
        <f t="shared" ref="L313:L320" si="53">I313*J313</f>
        <v>0</v>
      </c>
      <c r="M313" s="84"/>
      <c r="N313" s="84"/>
      <c r="O313" s="87">
        <f t="shared" ref="O313:O320" si="54">M313*N313</f>
        <v>0</v>
      </c>
      <c r="P313" s="277">
        <f>O321</f>
        <v>0</v>
      </c>
      <c r="Q313" s="272"/>
      <c r="R313" s="284"/>
      <c r="S313" s="49"/>
      <c r="T313" s="83"/>
      <c r="U313" s="88"/>
      <c r="V313" s="88"/>
      <c r="W313" s="285"/>
      <c r="X313" s="285"/>
      <c r="Y313" s="285"/>
      <c r="Z313" s="285"/>
      <c r="AA313" s="332"/>
      <c r="AB313" s="332"/>
      <c r="AC313" s="334"/>
    </row>
    <row r="314" spans="1:29" ht="14.15" customHeight="1" x14ac:dyDescent="0.55000000000000004">
      <c r="A314" s="265"/>
      <c r="B314" s="272"/>
      <c r="C314" s="272"/>
      <c r="D314" s="272"/>
      <c r="E314" s="273"/>
      <c r="F314" s="274"/>
      <c r="H314" s="83"/>
      <c r="I314" s="84"/>
      <c r="J314" s="85"/>
      <c r="K314" s="119"/>
      <c r="L314" s="86">
        <f t="shared" si="53"/>
        <v>0</v>
      </c>
      <c r="M314" s="84"/>
      <c r="N314" s="84"/>
      <c r="O314" s="87">
        <f t="shared" si="54"/>
        <v>0</v>
      </c>
      <c r="P314" s="272"/>
      <c r="Q314" s="272"/>
      <c r="R314" s="284"/>
      <c r="S314" s="49"/>
      <c r="T314" s="83"/>
      <c r="U314" s="88"/>
      <c r="V314" s="88"/>
      <c r="W314" s="285"/>
      <c r="X314" s="285"/>
      <c r="Y314" s="285"/>
      <c r="Z314" s="285"/>
      <c r="AA314" s="333"/>
      <c r="AB314" s="333"/>
      <c r="AC314" s="335"/>
    </row>
    <row r="315" spans="1:29" ht="14.15" customHeight="1" x14ac:dyDescent="0.55000000000000004">
      <c r="A315" s="265"/>
      <c r="B315" s="272"/>
      <c r="C315" s="272"/>
      <c r="D315" s="272"/>
      <c r="E315" s="273"/>
      <c r="F315" s="274"/>
      <c r="H315" s="83"/>
      <c r="I315" s="84"/>
      <c r="J315" s="85"/>
      <c r="K315" s="119"/>
      <c r="L315" s="86">
        <f t="shared" si="53"/>
        <v>0</v>
      </c>
      <c r="M315" s="84"/>
      <c r="N315" s="84"/>
      <c r="O315" s="87">
        <f t="shared" si="54"/>
        <v>0</v>
      </c>
      <c r="P315" s="272"/>
      <c r="Q315" s="272"/>
      <c r="R315" s="284"/>
      <c r="S315" s="49"/>
      <c r="T315" s="83"/>
      <c r="U315" s="88"/>
      <c r="V315" s="88"/>
      <c r="W315" s="285"/>
      <c r="X315" s="285"/>
      <c r="Y315" s="285"/>
      <c r="Z315" s="285"/>
      <c r="AA315" s="333"/>
      <c r="AB315" s="333"/>
      <c r="AC315" s="335"/>
    </row>
    <row r="316" spans="1:29" ht="14.15" customHeight="1" x14ac:dyDescent="0.55000000000000004">
      <c r="A316" s="265"/>
      <c r="B316" s="272"/>
      <c r="C316" s="272"/>
      <c r="D316" s="272"/>
      <c r="E316" s="273"/>
      <c r="F316" s="274"/>
      <c r="H316" s="83"/>
      <c r="I316" s="84"/>
      <c r="J316" s="85"/>
      <c r="K316" s="119"/>
      <c r="L316" s="86">
        <f t="shared" si="53"/>
        <v>0</v>
      </c>
      <c r="M316" s="84"/>
      <c r="N316" s="84"/>
      <c r="O316" s="87">
        <f t="shared" si="54"/>
        <v>0</v>
      </c>
      <c r="P316" s="272"/>
      <c r="Q316" s="272"/>
      <c r="R316" s="284"/>
      <c r="S316" s="49"/>
      <c r="T316" s="83"/>
      <c r="U316" s="88"/>
      <c r="V316" s="88"/>
      <c r="W316" s="285"/>
      <c r="X316" s="285"/>
      <c r="Y316" s="285"/>
      <c r="Z316" s="285"/>
      <c r="AA316" s="333"/>
      <c r="AB316" s="333"/>
      <c r="AC316" s="335"/>
    </row>
    <row r="317" spans="1:29" ht="14.15" customHeight="1" x14ac:dyDescent="0.55000000000000004">
      <c r="A317" s="265"/>
      <c r="B317" s="272"/>
      <c r="C317" s="272"/>
      <c r="D317" s="272"/>
      <c r="E317" s="273"/>
      <c r="F317" s="274"/>
      <c r="H317" s="83"/>
      <c r="I317" s="84"/>
      <c r="J317" s="85"/>
      <c r="K317" s="119"/>
      <c r="L317" s="86">
        <f t="shared" si="53"/>
        <v>0</v>
      </c>
      <c r="M317" s="84"/>
      <c r="N317" s="84"/>
      <c r="O317" s="87">
        <f t="shared" si="54"/>
        <v>0</v>
      </c>
      <c r="P317" s="272"/>
      <c r="Q317" s="272"/>
      <c r="R317" s="284"/>
      <c r="S317" s="49"/>
      <c r="T317" s="83"/>
      <c r="U317" s="88"/>
      <c r="V317" s="88"/>
      <c r="W317" s="285"/>
      <c r="X317" s="285"/>
      <c r="Y317" s="285"/>
      <c r="Z317" s="285"/>
      <c r="AA317" s="333"/>
      <c r="AB317" s="333"/>
      <c r="AC317" s="335"/>
    </row>
    <row r="318" spans="1:29" ht="14.15" customHeight="1" x14ac:dyDescent="0.55000000000000004">
      <c r="A318" s="265"/>
      <c r="B318" s="272"/>
      <c r="C318" s="272"/>
      <c r="D318" s="272"/>
      <c r="E318" s="273"/>
      <c r="F318" s="274"/>
      <c r="H318" s="83"/>
      <c r="I318" s="84"/>
      <c r="J318" s="85"/>
      <c r="K318" s="119"/>
      <c r="L318" s="86">
        <f t="shared" si="53"/>
        <v>0</v>
      </c>
      <c r="M318" s="84"/>
      <c r="N318" s="84"/>
      <c r="O318" s="87">
        <f t="shared" si="54"/>
        <v>0</v>
      </c>
      <c r="P318" s="272"/>
      <c r="Q318" s="272"/>
      <c r="R318" s="284"/>
      <c r="S318" s="49"/>
      <c r="T318" s="83"/>
      <c r="U318" s="88"/>
      <c r="V318" s="88"/>
      <c r="W318" s="285"/>
      <c r="X318" s="285"/>
      <c r="Y318" s="285"/>
      <c r="Z318" s="285"/>
      <c r="AA318" s="333"/>
      <c r="AB318" s="333"/>
      <c r="AC318" s="335"/>
    </row>
    <row r="319" spans="1:29" ht="14.15" customHeight="1" x14ac:dyDescent="0.55000000000000004">
      <c r="A319" s="265"/>
      <c r="B319" s="272"/>
      <c r="C319" s="272"/>
      <c r="D319" s="272"/>
      <c r="E319" s="273"/>
      <c r="F319" s="274"/>
      <c r="H319" s="83"/>
      <c r="I319" s="84"/>
      <c r="J319" s="85"/>
      <c r="K319" s="119"/>
      <c r="L319" s="86">
        <f t="shared" si="53"/>
        <v>0</v>
      </c>
      <c r="M319" s="84"/>
      <c r="N319" s="84"/>
      <c r="O319" s="87">
        <f t="shared" si="54"/>
        <v>0</v>
      </c>
      <c r="P319" s="272"/>
      <c r="Q319" s="272"/>
      <c r="R319" s="284"/>
      <c r="S319" s="49"/>
      <c r="T319" s="83"/>
      <c r="U319" s="88"/>
      <c r="V319" s="88"/>
      <c r="W319" s="285"/>
      <c r="X319" s="285"/>
      <c r="Y319" s="285"/>
      <c r="Z319" s="285"/>
      <c r="AA319" s="333"/>
      <c r="AB319" s="333"/>
      <c r="AC319" s="335"/>
    </row>
    <row r="320" spans="1:29" ht="14.15" customHeight="1" x14ac:dyDescent="0.55000000000000004">
      <c r="A320" s="265"/>
      <c r="B320" s="272"/>
      <c r="C320" s="272"/>
      <c r="D320" s="272"/>
      <c r="E320" s="273"/>
      <c r="F320" s="274"/>
      <c r="H320" s="83"/>
      <c r="I320" s="84"/>
      <c r="J320" s="85"/>
      <c r="K320" s="119"/>
      <c r="L320" s="86">
        <f t="shared" si="53"/>
        <v>0</v>
      </c>
      <c r="M320" s="84"/>
      <c r="N320" s="84"/>
      <c r="O320" s="87">
        <f t="shared" si="54"/>
        <v>0</v>
      </c>
      <c r="P320" s="272"/>
      <c r="Q320" s="272"/>
      <c r="R320" s="284"/>
      <c r="S320" s="49"/>
      <c r="T320" s="83"/>
      <c r="U320" s="88"/>
      <c r="V320" s="88"/>
      <c r="W320" s="285"/>
      <c r="X320" s="285"/>
      <c r="Y320" s="285"/>
      <c r="Z320" s="285"/>
      <c r="AA320" s="333"/>
      <c r="AB320" s="333"/>
      <c r="AC320" s="335"/>
    </row>
    <row r="321" spans="1:29" ht="14.15" customHeight="1" x14ac:dyDescent="0.55000000000000004">
      <c r="A321" s="265"/>
      <c r="B321" s="272"/>
      <c r="C321" s="272"/>
      <c r="D321" s="272"/>
      <c r="E321" s="273"/>
      <c r="F321" s="274"/>
      <c r="G321" s="89"/>
      <c r="H321" s="90"/>
      <c r="I321" s="91"/>
      <c r="J321" s="92"/>
      <c r="K321" s="120"/>
      <c r="L321" s="93">
        <f>SUM(L313:L320)</f>
        <v>0</v>
      </c>
      <c r="M321" s="91"/>
      <c r="N321" s="91"/>
      <c r="O321" s="93">
        <f>SUM(O313:O320)</f>
        <v>0</v>
      </c>
      <c r="P321" s="272"/>
      <c r="Q321" s="272"/>
      <c r="R321" s="284"/>
      <c r="S321" s="89"/>
      <c r="T321" s="90"/>
      <c r="U321" s="94"/>
      <c r="V321" s="94"/>
      <c r="W321" s="285"/>
      <c r="X321" s="285"/>
      <c r="Y321" s="285"/>
      <c r="Z321" s="285"/>
      <c r="AA321" s="336"/>
      <c r="AB321" s="336"/>
      <c r="AC321" s="337"/>
    </row>
    <row r="322" spans="1:29" ht="14.15" customHeight="1" x14ac:dyDescent="0.55000000000000004">
      <c r="A322" s="265"/>
      <c r="B322" s="272">
        <v>34</v>
      </c>
      <c r="C322" s="272"/>
      <c r="D322" s="272"/>
      <c r="E322" s="273"/>
      <c r="F322" s="274"/>
      <c r="H322" s="83"/>
      <c r="I322" s="84"/>
      <c r="J322" s="85"/>
      <c r="K322" s="119"/>
      <c r="L322" s="86">
        <f t="shared" ref="L322:L329" si="55">I322*J322</f>
        <v>0</v>
      </c>
      <c r="M322" s="84"/>
      <c r="N322" s="84"/>
      <c r="O322" s="87">
        <f t="shared" ref="O322:O329" si="56">M322*N322</f>
        <v>0</v>
      </c>
      <c r="P322" s="277">
        <f>O330</f>
        <v>0</v>
      </c>
      <c r="Q322" s="272"/>
      <c r="R322" s="284"/>
      <c r="S322" s="49"/>
      <c r="T322" s="83"/>
      <c r="U322" s="88"/>
      <c r="V322" s="88"/>
      <c r="W322" s="285"/>
      <c r="X322" s="285"/>
      <c r="Y322" s="285"/>
      <c r="Z322" s="285"/>
      <c r="AA322" s="332"/>
      <c r="AB322" s="332"/>
      <c r="AC322" s="334"/>
    </row>
    <row r="323" spans="1:29" ht="14.15" customHeight="1" x14ac:dyDescent="0.55000000000000004">
      <c r="A323" s="265"/>
      <c r="B323" s="272"/>
      <c r="C323" s="272"/>
      <c r="D323" s="272"/>
      <c r="E323" s="273"/>
      <c r="F323" s="274"/>
      <c r="H323" s="83"/>
      <c r="I323" s="84"/>
      <c r="J323" s="85"/>
      <c r="K323" s="119"/>
      <c r="L323" s="86">
        <f t="shared" si="55"/>
        <v>0</v>
      </c>
      <c r="M323" s="84"/>
      <c r="N323" s="84"/>
      <c r="O323" s="87">
        <f t="shared" si="56"/>
        <v>0</v>
      </c>
      <c r="P323" s="272"/>
      <c r="Q323" s="272"/>
      <c r="R323" s="284"/>
      <c r="S323" s="49"/>
      <c r="T323" s="83"/>
      <c r="U323" s="88"/>
      <c r="V323" s="88"/>
      <c r="W323" s="285"/>
      <c r="X323" s="285"/>
      <c r="Y323" s="285"/>
      <c r="Z323" s="285"/>
      <c r="AA323" s="333"/>
      <c r="AB323" s="333"/>
      <c r="AC323" s="335"/>
    </row>
    <row r="324" spans="1:29" ht="14.15" customHeight="1" x14ac:dyDescent="0.55000000000000004">
      <c r="A324" s="265"/>
      <c r="B324" s="272"/>
      <c r="C324" s="272"/>
      <c r="D324" s="272"/>
      <c r="E324" s="273"/>
      <c r="F324" s="274"/>
      <c r="H324" s="83"/>
      <c r="I324" s="84"/>
      <c r="J324" s="85"/>
      <c r="K324" s="119"/>
      <c r="L324" s="86">
        <f t="shared" si="55"/>
        <v>0</v>
      </c>
      <c r="M324" s="84"/>
      <c r="N324" s="84"/>
      <c r="O324" s="87">
        <f t="shared" si="56"/>
        <v>0</v>
      </c>
      <c r="P324" s="272"/>
      <c r="Q324" s="272"/>
      <c r="R324" s="284"/>
      <c r="S324" s="49"/>
      <c r="T324" s="83"/>
      <c r="U324" s="88"/>
      <c r="V324" s="88"/>
      <c r="W324" s="285"/>
      <c r="X324" s="285"/>
      <c r="Y324" s="285"/>
      <c r="Z324" s="285"/>
      <c r="AA324" s="333"/>
      <c r="AB324" s="333"/>
      <c r="AC324" s="335"/>
    </row>
    <row r="325" spans="1:29" ht="14.15" customHeight="1" x14ac:dyDescent="0.55000000000000004">
      <c r="A325" s="265"/>
      <c r="B325" s="272"/>
      <c r="C325" s="272"/>
      <c r="D325" s="272"/>
      <c r="E325" s="273"/>
      <c r="F325" s="274"/>
      <c r="H325" s="83"/>
      <c r="I325" s="84"/>
      <c r="J325" s="85"/>
      <c r="K325" s="119"/>
      <c r="L325" s="86">
        <f t="shared" si="55"/>
        <v>0</v>
      </c>
      <c r="M325" s="84"/>
      <c r="N325" s="84"/>
      <c r="O325" s="87">
        <f t="shared" si="56"/>
        <v>0</v>
      </c>
      <c r="P325" s="272"/>
      <c r="Q325" s="272"/>
      <c r="R325" s="284"/>
      <c r="S325" s="49"/>
      <c r="T325" s="83"/>
      <c r="U325" s="88"/>
      <c r="V325" s="88"/>
      <c r="W325" s="285"/>
      <c r="X325" s="285"/>
      <c r="Y325" s="285"/>
      <c r="Z325" s="285"/>
      <c r="AA325" s="333"/>
      <c r="AB325" s="333"/>
      <c r="AC325" s="335"/>
    </row>
    <row r="326" spans="1:29" ht="14.15" customHeight="1" x14ac:dyDescent="0.55000000000000004">
      <c r="A326" s="265"/>
      <c r="B326" s="272"/>
      <c r="C326" s="272"/>
      <c r="D326" s="272"/>
      <c r="E326" s="273"/>
      <c r="F326" s="274"/>
      <c r="H326" s="83"/>
      <c r="I326" s="84"/>
      <c r="J326" s="85"/>
      <c r="K326" s="119"/>
      <c r="L326" s="86">
        <f t="shared" si="55"/>
        <v>0</v>
      </c>
      <c r="M326" s="84"/>
      <c r="N326" s="84"/>
      <c r="O326" s="87">
        <f t="shared" si="56"/>
        <v>0</v>
      </c>
      <c r="P326" s="272"/>
      <c r="Q326" s="272"/>
      <c r="R326" s="284"/>
      <c r="S326" s="49"/>
      <c r="T326" s="83"/>
      <c r="U326" s="88"/>
      <c r="V326" s="88"/>
      <c r="W326" s="285"/>
      <c r="X326" s="285"/>
      <c r="Y326" s="285"/>
      <c r="Z326" s="285"/>
      <c r="AA326" s="333"/>
      <c r="AB326" s="333"/>
      <c r="AC326" s="335"/>
    </row>
    <row r="327" spans="1:29" ht="14.15" customHeight="1" x14ac:dyDescent="0.55000000000000004">
      <c r="A327" s="265"/>
      <c r="B327" s="272"/>
      <c r="C327" s="272"/>
      <c r="D327" s="272"/>
      <c r="E327" s="273"/>
      <c r="F327" s="274"/>
      <c r="H327" s="83"/>
      <c r="I327" s="84"/>
      <c r="J327" s="85"/>
      <c r="K327" s="119"/>
      <c r="L327" s="86">
        <f t="shared" si="55"/>
        <v>0</v>
      </c>
      <c r="M327" s="84"/>
      <c r="N327" s="84"/>
      <c r="O327" s="87">
        <f t="shared" si="56"/>
        <v>0</v>
      </c>
      <c r="P327" s="272"/>
      <c r="Q327" s="272"/>
      <c r="R327" s="284"/>
      <c r="S327" s="49"/>
      <c r="T327" s="83"/>
      <c r="U327" s="88"/>
      <c r="V327" s="88"/>
      <c r="W327" s="285"/>
      <c r="X327" s="285"/>
      <c r="Y327" s="285"/>
      <c r="Z327" s="285"/>
      <c r="AA327" s="333"/>
      <c r="AB327" s="333"/>
      <c r="AC327" s="335"/>
    </row>
    <row r="328" spans="1:29" ht="14.15" customHeight="1" x14ac:dyDescent="0.55000000000000004">
      <c r="A328" s="265"/>
      <c r="B328" s="272"/>
      <c r="C328" s="272"/>
      <c r="D328" s="272"/>
      <c r="E328" s="273"/>
      <c r="F328" s="274"/>
      <c r="H328" s="83"/>
      <c r="I328" s="84"/>
      <c r="J328" s="85"/>
      <c r="K328" s="119"/>
      <c r="L328" s="86">
        <f t="shared" si="55"/>
        <v>0</v>
      </c>
      <c r="M328" s="84"/>
      <c r="N328" s="84"/>
      <c r="O328" s="87">
        <f t="shared" si="56"/>
        <v>0</v>
      </c>
      <c r="P328" s="272"/>
      <c r="Q328" s="272"/>
      <c r="R328" s="284"/>
      <c r="S328" s="49"/>
      <c r="T328" s="83"/>
      <c r="U328" s="88"/>
      <c r="V328" s="88"/>
      <c r="W328" s="285"/>
      <c r="X328" s="285"/>
      <c r="Y328" s="285"/>
      <c r="Z328" s="285"/>
      <c r="AA328" s="333"/>
      <c r="AB328" s="333"/>
      <c r="AC328" s="335"/>
    </row>
    <row r="329" spans="1:29" ht="14.15" customHeight="1" x14ac:dyDescent="0.55000000000000004">
      <c r="A329" s="265"/>
      <c r="B329" s="272"/>
      <c r="C329" s="272"/>
      <c r="D329" s="272"/>
      <c r="E329" s="273"/>
      <c r="F329" s="274"/>
      <c r="H329" s="83"/>
      <c r="I329" s="84"/>
      <c r="J329" s="85"/>
      <c r="K329" s="119"/>
      <c r="L329" s="86">
        <f t="shared" si="55"/>
        <v>0</v>
      </c>
      <c r="M329" s="84"/>
      <c r="N329" s="84"/>
      <c r="O329" s="87">
        <f t="shared" si="56"/>
        <v>0</v>
      </c>
      <c r="P329" s="272"/>
      <c r="Q329" s="272"/>
      <c r="R329" s="284"/>
      <c r="S329" s="49"/>
      <c r="T329" s="83"/>
      <c r="U329" s="88"/>
      <c r="V329" s="88"/>
      <c r="W329" s="285"/>
      <c r="X329" s="285"/>
      <c r="Y329" s="285"/>
      <c r="Z329" s="285"/>
      <c r="AA329" s="333"/>
      <c r="AB329" s="333"/>
      <c r="AC329" s="335"/>
    </row>
    <row r="330" spans="1:29" ht="14.15" customHeight="1" x14ac:dyDescent="0.55000000000000004">
      <c r="A330" s="265"/>
      <c r="B330" s="272"/>
      <c r="C330" s="272"/>
      <c r="D330" s="272"/>
      <c r="E330" s="273"/>
      <c r="F330" s="274"/>
      <c r="G330" s="89"/>
      <c r="H330" s="90"/>
      <c r="I330" s="91"/>
      <c r="J330" s="92"/>
      <c r="K330" s="120"/>
      <c r="L330" s="93">
        <f>SUM(L322:L329)</f>
        <v>0</v>
      </c>
      <c r="M330" s="91"/>
      <c r="N330" s="91"/>
      <c r="O330" s="93">
        <f>SUM(O322:O329)</f>
        <v>0</v>
      </c>
      <c r="P330" s="272"/>
      <c r="Q330" s="272"/>
      <c r="R330" s="284"/>
      <c r="S330" s="89"/>
      <c r="T330" s="90"/>
      <c r="U330" s="94"/>
      <c r="V330" s="94"/>
      <c r="W330" s="285"/>
      <c r="X330" s="285"/>
      <c r="Y330" s="285"/>
      <c r="Z330" s="285"/>
      <c r="AA330" s="336"/>
      <c r="AB330" s="336"/>
      <c r="AC330" s="337"/>
    </row>
    <row r="331" spans="1:29" ht="14.15" customHeight="1" x14ac:dyDescent="0.55000000000000004">
      <c r="A331" s="265"/>
      <c r="B331" s="272">
        <v>35</v>
      </c>
      <c r="C331" s="272"/>
      <c r="D331" s="272"/>
      <c r="E331" s="273"/>
      <c r="F331" s="274"/>
      <c r="H331" s="83"/>
      <c r="I331" s="84"/>
      <c r="J331" s="85"/>
      <c r="K331" s="119"/>
      <c r="L331" s="86">
        <f t="shared" ref="L331:L338" si="57">I331*J331</f>
        <v>0</v>
      </c>
      <c r="M331" s="84"/>
      <c r="N331" s="84"/>
      <c r="O331" s="87">
        <f t="shared" ref="O331:O338" si="58">M331*N331</f>
        <v>0</v>
      </c>
      <c r="P331" s="277">
        <f>O339</f>
        <v>0</v>
      </c>
      <c r="Q331" s="272"/>
      <c r="R331" s="284"/>
      <c r="S331" s="49"/>
      <c r="T331" s="83"/>
      <c r="U331" s="88"/>
      <c r="V331" s="88"/>
      <c r="W331" s="285"/>
      <c r="X331" s="285"/>
      <c r="Y331" s="285"/>
      <c r="Z331" s="285"/>
      <c r="AA331" s="332"/>
      <c r="AB331" s="332"/>
      <c r="AC331" s="334"/>
    </row>
    <row r="332" spans="1:29" ht="14.15" customHeight="1" x14ac:dyDescent="0.55000000000000004">
      <c r="A332" s="265"/>
      <c r="B332" s="272"/>
      <c r="C332" s="272"/>
      <c r="D332" s="272"/>
      <c r="E332" s="273"/>
      <c r="F332" s="274"/>
      <c r="H332" s="83"/>
      <c r="I332" s="84"/>
      <c r="J332" s="85"/>
      <c r="K332" s="119"/>
      <c r="L332" s="86">
        <f t="shared" si="57"/>
        <v>0</v>
      </c>
      <c r="M332" s="84"/>
      <c r="N332" s="84"/>
      <c r="O332" s="87">
        <f t="shared" si="58"/>
        <v>0</v>
      </c>
      <c r="P332" s="272"/>
      <c r="Q332" s="272"/>
      <c r="R332" s="284"/>
      <c r="S332" s="49"/>
      <c r="T332" s="83"/>
      <c r="U332" s="88"/>
      <c r="V332" s="88"/>
      <c r="W332" s="285"/>
      <c r="X332" s="285"/>
      <c r="Y332" s="285"/>
      <c r="Z332" s="285"/>
      <c r="AA332" s="333"/>
      <c r="AB332" s="333"/>
      <c r="AC332" s="335"/>
    </row>
    <row r="333" spans="1:29" ht="14.15" customHeight="1" x14ac:dyDescent="0.55000000000000004">
      <c r="A333" s="265"/>
      <c r="B333" s="272"/>
      <c r="C333" s="272"/>
      <c r="D333" s="272"/>
      <c r="E333" s="273"/>
      <c r="F333" s="274"/>
      <c r="H333" s="83"/>
      <c r="I333" s="84"/>
      <c r="J333" s="85"/>
      <c r="K333" s="119"/>
      <c r="L333" s="86">
        <f t="shared" si="57"/>
        <v>0</v>
      </c>
      <c r="M333" s="84"/>
      <c r="N333" s="84"/>
      <c r="O333" s="87">
        <f t="shared" si="58"/>
        <v>0</v>
      </c>
      <c r="P333" s="272"/>
      <c r="Q333" s="272"/>
      <c r="R333" s="284"/>
      <c r="S333" s="49"/>
      <c r="T333" s="83"/>
      <c r="U333" s="88"/>
      <c r="V333" s="88"/>
      <c r="W333" s="285"/>
      <c r="X333" s="285"/>
      <c r="Y333" s="285"/>
      <c r="Z333" s="285"/>
      <c r="AA333" s="333"/>
      <c r="AB333" s="333"/>
      <c r="AC333" s="335"/>
    </row>
    <row r="334" spans="1:29" ht="14.15" customHeight="1" x14ac:dyDescent="0.55000000000000004">
      <c r="A334" s="265"/>
      <c r="B334" s="272"/>
      <c r="C334" s="272"/>
      <c r="D334" s="272"/>
      <c r="E334" s="273"/>
      <c r="F334" s="274"/>
      <c r="H334" s="83"/>
      <c r="I334" s="84"/>
      <c r="J334" s="85"/>
      <c r="K334" s="119"/>
      <c r="L334" s="86">
        <f t="shared" si="57"/>
        <v>0</v>
      </c>
      <c r="M334" s="84"/>
      <c r="N334" s="84"/>
      <c r="O334" s="87">
        <f t="shared" si="58"/>
        <v>0</v>
      </c>
      <c r="P334" s="272"/>
      <c r="Q334" s="272"/>
      <c r="R334" s="284"/>
      <c r="S334" s="49"/>
      <c r="T334" s="83"/>
      <c r="U334" s="88"/>
      <c r="V334" s="88"/>
      <c r="W334" s="285"/>
      <c r="X334" s="285"/>
      <c r="Y334" s="285"/>
      <c r="Z334" s="285"/>
      <c r="AA334" s="333"/>
      <c r="AB334" s="333"/>
      <c r="AC334" s="335"/>
    </row>
    <row r="335" spans="1:29" ht="14.15" customHeight="1" x14ac:dyDescent="0.55000000000000004">
      <c r="A335" s="265"/>
      <c r="B335" s="272"/>
      <c r="C335" s="272"/>
      <c r="D335" s="272"/>
      <c r="E335" s="273"/>
      <c r="F335" s="274"/>
      <c r="H335" s="83"/>
      <c r="I335" s="84"/>
      <c r="J335" s="85"/>
      <c r="K335" s="119"/>
      <c r="L335" s="86">
        <f t="shared" si="57"/>
        <v>0</v>
      </c>
      <c r="M335" s="84"/>
      <c r="N335" s="84"/>
      <c r="O335" s="87">
        <f t="shared" si="58"/>
        <v>0</v>
      </c>
      <c r="P335" s="272"/>
      <c r="Q335" s="272"/>
      <c r="R335" s="284"/>
      <c r="S335" s="49"/>
      <c r="T335" s="83"/>
      <c r="U335" s="88"/>
      <c r="V335" s="88"/>
      <c r="W335" s="285"/>
      <c r="X335" s="285"/>
      <c r="Y335" s="285"/>
      <c r="Z335" s="285"/>
      <c r="AA335" s="333"/>
      <c r="AB335" s="333"/>
      <c r="AC335" s="335"/>
    </row>
    <row r="336" spans="1:29" ht="14.15" customHeight="1" x14ac:dyDescent="0.55000000000000004">
      <c r="A336" s="265"/>
      <c r="B336" s="272"/>
      <c r="C336" s="272"/>
      <c r="D336" s="272"/>
      <c r="E336" s="273"/>
      <c r="F336" s="274"/>
      <c r="H336" s="83"/>
      <c r="I336" s="84"/>
      <c r="J336" s="85"/>
      <c r="K336" s="119"/>
      <c r="L336" s="86">
        <f t="shared" si="57"/>
        <v>0</v>
      </c>
      <c r="M336" s="84"/>
      <c r="N336" s="84"/>
      <c r="O336" s="87">
        <f t="shared" si="58"/>
        <v>0</v>
      </c>
      <c r="P336" s="272"/>
      <c r="Q336" s="272"/>
      <c r="R336" s="284"/>
      <c r="S336" s="49"/>
      <c r="T336" s="83"/>
      <c r="U336" s="88"/>
      <c r="V336" s="88"/>
      <c r="W336" s="285"/>
      <c r="X336" s="285"/>
      <c r="Y336" s="285"/>
      <c r="Z336" s="285"/>
      <c r="AA336" s="333"/>
      <c r="AB336" s="333"/>
      <c r="AC336" s="335"/>
    </row>
    <row r="337" spans="1:29" ht="14.15" customHeight="1" x14ac:dyDescent="0.55000000000000004">
      <c r="A337" s="265"/>
      <c r="B337" s="272"/>
      <c r="C337" s="272"/>
      <c r="D337" s="272"/>
      <c r="E337" s="273"/>
      <c r="F337" s="274"/>
      <c r="H337" s="83"/>
      <c r="I337" s="84"/>
      <c r="J337" s="85"/>
      <c r="K337" s="119"/>
      <c r="L337" s="86">
        <f t="shared" si="57"/>
        <v>0</v>
      </c>
      <c r="M337" s="84"/>
      <c r="N337" s="84"/>
      <c r="O337" s="87">
        <f t="shared" si="58"/>
        <v>0</v>
      </c>
      <c r="P337" s="272"/>
      <c r="Q337" s="272"/>
      <c r="R337" s="284"/>
      <c r="S337" s="49"/>
      <c r="T337" s="83"/>
      <c r="U337" s="88"/>
      <c r="V337" s="88"/>
      <c r="W337" s="285"/>
      <c r="X337" s="285"/>
      <c r="Y337" s="285"/>
      <c r="Z337" s="285"/>
      <c r="AA337" s="333"/>
      <c r="AB337" s="333"/>
      <c r="AC337" s="335"/>
    </row>
    <row r="338" spans="1:29" ht="14.15" customHeight="1" x14ac:dyDescent="0.55000000000000004">
      <c r="A338" s="265"/>
      <c r="B338" s="272"/>
      <c r="C338" s="272"/>
      <c r="D338" s="272"/>
      <c r="E338" s="273"/>
      <c r="F338" s="274"/>
      <c r="H338" s="83"/>
      <c r="I338" s="84"/>
      <c r="J338" s="85"/>
      <c r="K338" s="119"/>
      <c r="L338" s="86">
        <f t="shared" si="57"/>
        <v>0</v>
      </c>
      <c r="M338" s="84"/>
      <c r="N338" s="84"/>
      <c r="O338" s="87">
        <f t="shared" si="58"/>
        <v>0</v>
      </c>
      <c r="P338" s="272"/>
      <c r="Q338" s="272"/>
      <c r="R338" s="284"/>
      <c r="S338" s="49"/>
      <c r="T338" s="83"/>
      <c r="U338" s="88"/>
      <c r="V338" s="88"/>
      <c r="W338" s="285"/>
      <c r="X338" s="285"/>
      <c r="Y338" s="285"/>
      <c r="Z338" s="285"/>
      <c r="AA338" s="333"/>
      <c r="AB338" s="333"/>
      <c r="AC338" s="335"/>
    </row>
    <row r="339" spans="1:29" ht="14.15" customHeight="1" x14ac:dyDescent="0.55000000000000004">
      <c r="A339" s="265"/>
      <c r="B339" s="272"/>
      <c r="C339" s="272"/>
      <c r="D339" s="272"/>
      <c r="E339" s="273"/>
      <c r="F339" s="274"/>
      <c r="G339" s="89"/>
      <c r="H339" s="90"/>
      <c r="I339" s="91"/>
      <c r="J339" s="92"/>
      <c r="K339" s="120"/>
      <c r="L339" s="93">
        <f>SUM(L331:L338)</f>
        <v>0</v>
      </c>
      <c r="M339" s="91"/>
      <c r="N339" s="91"/>
      <c r="O339" s="93">
        <f>SUM(O331:O338)</f>
        <v>0</v>
      </c>
      <c r="P339" s="272"/>
      <c r="Q339" s="272"/>
      <c r="R339" s="284"/>
      <c r="S339" s="89"/>
      <c r="T339" s="90"/>
      <c r="U339" s="94"/>
      <c r="V339" s="94"/>
      <c r="W339" s="285"/>
      <c r="X339" s="285"/>
      <c r="Y339" s="285"/>
      <c r="Z339" s="285"/>
      <c r="AA339" s="336"/>
      <c r="AB339" s="336"/>
      <c r="AC339" s="337"/>
    </row>
    <row r="340" spans="1:29" ht="14.15" customHeight="1" x14ac:dyDescent="0.55000000000000004">
      <c r="A340" s="265"/>
      <c r="B340" s="272">
        <v>36</v>
      </c>
      <c r="C340" s="272"/>
      <c r="D340" s="272"/>
      <c r="E340" s="273"/>
      <c r="F340" s="274"/>
      <c r="H340" s="83"/>
      <c r="I340" s="84"/>
      <c r="J340" s="85"/>
      <c r="K340" s="119"/>
      <c r="L340" s="86">
        <f t="shared" ref="L340:L347" si="59">I340*J340</f>
        <v>0</v>
      </c>
      <c r="M340" s="84"/>
      <c r="N340" s="84"/>
      <c r="O340" s="87">
        <f t="shared" ref="O340:O347" si="60">M340*N340</f>
        <v>0</v>
      </c>
      <c r="P340" s="277">
        <f>O348</f>
        <v>0</v>
      </c>
      <c r="Q340" s="272"/>
      <c r="R340" s="284"/>
      <c r="S340" s="49"/>
      <c r="T340" s="83"/>
      <c r="U340" s="88"/>
      <c r="V340" s="88"/>
      <c r="W340" s="285"/>
      <c r="X340" s="285"/>
      <c r="Y340" s="285"/>
      <c r="Z340" s="285"/>
      <c r="AA340" s="332"/>
      <c r="AB340" s="332"/>
      <c r="AC340" s="334"/>
    </row>
    <row r="341" spans="1:29" ht="14.15" customHeight="1" x14ac:dyDescent="0.55000000000000004">
      <c r="A341" s="265"/>
      <c r="B341" s="272"/>
      <c r="C341" s="272"/>
      <c r="D341" s="272"/>
      <c r="E341" s="273"/>
      <c r="F341" s="274"/>
      <c r="H341" s="83"/>
      <c r="I341" s="84"/>
      <c r="J341" s="85"/>
      <c r="K341" s="119"/>
      <c r="L341" s="86">
        <f t="shared" si="59"/>
        <v>0</v>
      </c>
      <c r="M341" s="84"/>
      <c r="N341" s="84"/>
      <c r="O341" s="87">
        <f t="shared" si="60"/>
        <v>0</v>
      </c>
      <c r="P341" s="272"/>
      <c r="Q341" s="272"/>
      <c r="R341" s="284"/>
      <c r="S341" s="49"/>
      <c r="T341" s="83"/>
      <c r="U341" s="88"/>
      <c r="V341" s="88"/>
      <c r="W341" s="285"/>
      <c r="X341" s="285"/>
      <c r="Y341" s="285"/>
      <c r="Z341" s="285"/>
      <c r="AA341" s="333"/>
      <c r="AB341" s="333"/>
      <c r="AC341" s="335"/>
    </row>
    <row r="342" spans="1:29" ht="14.15" customHeight="1" x14ac:dyDescent="0.55000000000000004">
      <c r="A342" s="265"/>
      <c r="B342" s="272"/>
      <c r="C342" s="272"/>
      <c r="D342" s="272"/>
      <c r="E342" s="273"/>
      <c r="F342" s="274"/>
      <c r="H342" s="83"/>
      <c r="I342" s="84"/>
      <c r="J342" s="85"/>
      <c r="K342" s="119"/>
      <c r="L342" s="86">
        <f t="shared" si="59"/>
        <v>0</v>
      </c>
      <c r="M342" s="84"/>
      <c r="N342" s="84"/>
      <c r="O342" s="87">
        <f t="shared" si="60"/>
        <v>0</v>
      </c>
      <c r="P342" s="272"/>
      <c r="Q342" s="272"/>
      <c r="R342" s="284"/>
      <c r="S342" s="49"/>
      <c r="T342" s="83"/>
      <c r="U342" s="88"/>
      <c r="V342" s="88"/>
      <c r="W342" s="285"/>
      <c r="X342" s="285"/>
      <c r="Y342" s="285"/>
      <c r="Z342" s="285"/>
      <c r="AA342" s="333"/>
      <c r="AB342" s="333"/>
      <c r="AC342" s="335"/>
    </row>
    <row r="343" spans="1:29" ht="14.15" customHeight="1" x14ac:dyDescent="0.55000000000000004">
      <c r="A343" s="265"/>
      <c r="B343" s="272"/>
      <c r="C343" s="272"/>
      <c r="D343" s="272"/>
      <c r="E343" s="273"/>
      <c r="F343" s="274"/>
      <c r="H343" s="83"/>
      <c r="I343" s="84"/>
      <c r="J343" s="85"/>
      <c r="K343" s="119"/>
      <c r="L343" s="86">
        <f t="shared" si="59"/>
        <v>0</v>
      </c>
      <c r="M343" s="84"/>
      <c r="N343" s="84"/>
      <c r="O343" s="87">
        <f t="shared" si="60"/>
        <v>0</v>
      </c>
      <c r="P343" s="272"/>
      <c r="Q343" s="272"/>
      <c r="R343" s="284"/>
      <c r="S343" s="49"/>
      <c r="T343" s="83"/>
      <c r="U343" s="88"/>
      <c r="V343" s="88"/>
      <c r="W343" s="285"/>
      <c r="X343" s="285"/>
      <c r="Y343" s="285"/>
      <c r="Z343" s="285"/>
      <c r="AA343" s="333"/>
      <c r="AB343" s="333"/>
      <c r="AC343" s="335"/>
    </row>
    <row r="344" spans="1:29" ht="14.15" customHeight="1" x14ac:dyDescent="0.55000000000000004">
      <c r="A344" s="265"/>
      <c r="B344" s="272"/>
      <c r="C344" s="272"/>
      <c r="D344" s="272"/>
      <c r="E344" s="273"/>
      <c r="F344" s="274"/>
      <c r="H344" s="83"/>
      <c r="I344" s="84"/>
      <c r="J344" s="85"/>
      <c r="K344" s="119"/>
      <c r="L344" s="86">
        <f t="shared" si="59"/>
        <v>0</v>
      </c>
      <c r="M344" s="84"/>
      <c r="N344" s="84"/>
      <c r="O344" s="87">
        <f t="shared" si="60"/>
        <v>0</v>
      </c>
      <c r="P344" s="272"/>
      <c r="Q344" s="272"/>
      <c r="R344" s="284"/>
      <c r="S344" s="49"/>
      <c r="T344" s="83"/>
      <c r="U344" s="88"/>
      <c r="V344" s="88"/>
      <c r="W344" s="285"/>
      <c r="X344" s="285"/>
      <c r="Y344" s="285"/>
      <c r="Z344" s="285"/>
      <c r="AA344" s="333"/>
      <c r="AB344" s="333"/>
      <c r="AC344" s="335"/>
    </row>
    <row r="345" spans="1:29" ht="14.15" customHeight="1" x14ac:dyDescent="0.55000000000000004">
      <c r="A345" s="265"/>
      <c r="B345" s="272"/>
      <c r="C345" s="272"/>
      <c r="D345" s="272"/>
      <c r="E345" s="273"/>
      <c r="F345" s="274"/>
      <c r="H345" s="83"/>
      <c r="I345" s="84"/>
      <c r="J345" s="85"/>
      <c r="K345" s="119"/>
      <c r="L345" s="86">
        <f t="shared" si="59"/>
        <v>0</v>
      </c>
      <c r="M345" s="84"/>
      <c r="N345" s="84"/>
      <c r="O345" s="87">
        <f t="shared" si="60"/>
        <v>0</v>
      </c>
      <c r="P345" s="272"/>
      <c r="Q345" s="272"/>
      <c r="R345" s="284"/>
      <c r="S345" s="49"/>
      <c r="T345" s="83"/>
      <c r="U345" s="88"/>
      <c r="V345" s="88"/>
      <c r="W345" s="285"/>
      <c r="X345" s="285"/>
      <c r="Y345" s="285"/>
      <c r="Z345" s="285"/>
      <c r="AA345" s="333"/>
      <c r="AB345" s="333"/>
      <c r="AC345" s="335"/>
    </row>
    <row r="346" spans="1:29" ht="14.15" customHeight="1" x14ac:dyDescent="0.55000000000000004">
      <c r="A346" s="265"/>
      <c r="B346" s="272"/>
      <c r="C346" s="272"/>
      <c r="D346" s="272"/>
      <c r="E346" s="273"/>
      <c r="F346" s="274"/>
      <c r="H346" s="83"/>
      <c r="I346" s="84"/>
      <c r="J346" s="85"/>
      <c r="K346" s="119"/>
      <c r="L346" s="86">
        <f t="shared" si="59"/>
        <v>0</v>
      </c>
      <c r="M346" s="84"/>
      <c r="N346" s="84"/>
      <c r="O346" s="87">
        <f t="shared" si="60"/>
        <v>0</v>
      </c>
      <c r="P346" s="272"/>
      <c r="Q346" s="272"/>
      <c r="R346" s="284"/>
      <c r="S346" s="49"/>
      <c r="T346" s="83"/>
      <c r="U346" s="88"/>
      <c r="V346" s="88"/>
      <c r="W346" s="285"/>
      <c r="X346" s="285"/>
      <c r="Y346" s="285"/>
      <c r="Z346" s="285"/>
      <c r="AA346" s="333"/>
      <c r="AB346" s="333"/>
      <c r="AC346" s="335"/>
    </row>
    <row r="347" spans="1:29" ht="14.15" customHeight="1" x14ac:dyDescent="0.55000000000000004">
      <c r="A347" s="265"/>
      <c r="B347" s="272"/>
      <c r="C347" s="272"/>
      <c r="D347" s="272"/>
      <c r="E347" s="273"/>
      <c r="F347" s="274"/>
      <c r="H347" s="83"/>
      <c r="I347" s="84"/>
      <c r="J347" s="85"/>
      <c r="K347" s="119"/>
      <c r="L347" s="86">
        <f t="shared" si="59"/>
        <v>0</v>
      </c>
      <c r="M347" s="84"/>
      <c r="N347" s="84"/>
      <c r="O347" s="87">
        <f t="shared" si="60"/>
        <v>0</v>
      </c>
      <c r="P347" s="272"/>
      <c r="Q347" s="272"/>
      <c r="R347" s="284"/>
      <c r="S347" s="49"/>
      <c r="T347" s="83"/>
      <c r="U347" s="88"/>
      <c r="V347" s="88"/>
      <c r="W347" s="285"/>
      <c r="X347" s="285"/>
      <c r="Y347" s="285"/>
      <c r="Z347" s="285"/>
      <c r="AA347" s="333"/>
      <c r="AB347" s="333"/>
      <c r="AC347" s="335"/>
    </row>
    <row r="348" spans="1:29" ht="14.15" customHeight="1" x14ac:dyDescent="0.55000000000000004">
      <c r="A348" s="265"/>
      <c r="B348" s="272"/>
      <c r="C348" s="272"/>
      <c r="D348" s="272"/>
      <c r="E348" s="273"/>
      <c r="F348" s="274"/>
      <c r="G348" s="89"/>
      <c r="H348" s="90"/>
      <c r="I348" s="91"/>
      <c r="J348" s="92"/>
      <c r="K348" s="120"/>
      <c r="L348" s="93">
        <f>SUM(L340:L347)</f>
        <v>0</v>
      </c>
      <c r="M348" s="91"/>
      <c r="N348" s="91"/>
      <c r="O348" s="93">
        <f>SUM(O340:O347)</f>
        <v>0</v>
      </c>
      <c r="P348" s="272"/>
      <c r="Q348" s="272"/>
      <c r="R348" s="284"/>
      <c r="S348" s="89"/>
      <c r="T348" s="90"/>
      <c r="U348" s="94"/>
      <c r="V348" s="94"/>
      <c r="W348" s="285"/>
      <c r="X348" s="285"/>
      <c r="Y348" s="285"/>
      <c r="Z348" s="285"/>
      <c r="AA348" s="336"/>
      <c r="AB348" s="336"/>
      <c r="AC348" s="337"/>
    </row>
    <row r="349" spans="1:29" ht="14.15" customHeight="1" x14ac:dyDescent="0.55000000000000004">
      <c r="A349" s="265"/>
      <c r="B349" s="272">
        <v>37</v>
      </c>
      <c r="C349" s="272"/>
      <c r="D349" s="272"/>
      <c r="E349" s="273"/>
      <c r="F349" s="274"/>
      <c r="H349" s="83"/>
      <c r="I349" s="84"/>
      <c r="J349" s="85"/>
      <c r="K349" s="119"/>
      <c r="L349" s="86">
        <f t="shared" ref="L349:L356" si="61">I349*J349</f>
        <v>0</v>
      </c>
      <c r="M349" s="84"/>
      <c r="N349" s="84"/>
      <c r="O349" s="87">
        <f t="shared" ref="O349:O356" si="62">M349*N349</f>
        <v>0</v>
      </c>
      <c r="P349" s="277">
        <f>O357</f>
        <v>0</v>
      </c>
      <c r="Q349" s="272"/>
      <c r="R349" s="284"/>
      <c r="S349" s="49"/>
      <c r="T349" s="83"/>
      <c r="U349" s="88"/>
      <c r="V349" s="88"/>
      <c r="W349" s="285"/>
      <c r="X349" s="285"/>
      <c r="Y349" s="285"/>
      <c r="Z349" s="285"/>
      <c r="AA349" s="332"/>
      <c r="AB349" s="332"/>
      <c r="AC349" s="334"/>
    </row>
    <row r="350" spans="1:29" ht="14.15" customHeight="1" x14ac:dyDescent="0.55000000000000004">
      <c r="A350" s="265"/>
      <c r="B350" s="272"/>
      <c r="C350" s="272"/>
      <c r="D350" s="272"/>
      <c r="E350" s="273"/>
      <c r="F350" s="274"/>
      <c r="H350" s="83"/>
      <c r="I350" s="84"/>
      <c r="J350" s="85"/>
      <c r="K350" s="119"/>
      <c r="L350" s="86">
        <f t="shared" si="61"/>
        <v>0</v>
      </c>
      <c r="M350" s="84"/>
      <c r="N350" s="84"/>
      <c r="O350" s="87">
        <f t="shared" si="62"/>
        <v>0</v>
      </c>
      <c r="P350" s="272"/>
      <c r="Q350" s="272"/>
      <c r="R350" s="284"/>
      <c r="S350" s="49"/>
      <c r="T350" s="83"/>
      <c r="U350" s="88"/>
      <c r="V350" s="88"/>
      <c r="W350" s="285"/>
      <c r="X350" s="285"/>
      <c r="Y350" s="285"/>
      <c r="Z350" s="285"/>
      <c r="AA350" s="333"/>
      <c r="AB350" s="333"/>
      <c r="AC350" s="335"/>
    </row>
    <row r="351" spans="1:29" ht="14.15" customHeight="1" x14ac:dyDescent="0.55000000000000004">
      <c r="A351" s="265"/>
      <c r="B351" s="272"/>
      <c r="C351" s="272"/>
      <c r="D351" s="272"/>
      <c r="E351" s="273"/>
      <c r="F351" s="274"/>
      <c r="H351" s="83"/>
      <c r="I351" s="84"/>
      <c r="J351" s="85"/>
      <c r="K351" s="119"/>
      <c r="L351" s="86">
        <f t="shared" si="61"/>
        <v>0</v>
      </c>
      <c r="M351" s="84"/>
      <c r="N351" s="84"/>
      <c r="O351" s="87">
        <f t="shared" si="62"/>
        <v>0</v>
      </c>
      <c r="P351" s="272"/>
      <c r="Q351" s="272"/>
      <c r="R351" s="284"/>
      <c r="S351" s="49"/>
      <c r="T351" s="83"/>
      <c r="U351" s="88"/>
      <c r="V351" s="88"/>
      <c r="W351" s="285"/>
      <c r="X351" s="285"/>
      <c r="Y351" s="285"/>
      <c r="Z351" s="285"/>
      <c r="AA351" s="333"/>
      <c r="AB351" s="333"/>
      <c r="AC351" s="335"/>
    </row>
    <row r="352" spans="1:29" ht="14.15" customHeight="1" x14ac:dyDescent="0.55000000000000004">
      <c r="A352" s="265"/>
      <c r="B352" s="272"/>
      <c r="C352" s="272"/>
      <c r="D352" s="272"/>
      <c r="E352" s="273"/>
      <c r="F352" s="274"/>
      <c r="H352" s="83"/>
      <c r="I352" s="84"/>
      <c r="J352" s="85"/>
      <c r="K352" s="119"/>
      <c r="L352" s="86">
        <f t="shared" si="61"/>
        <v>0</v>
      </c>
      <c r="M352" s="84"/>
      <c r="N352" s="84"/>
      <c r="O352" s="87">
        <f t="shared" si="62"/>
        <v>0</v>
      </c>
      <c r="P352" s="272"/>
      <c r="Q352" s="272"/>
      <c r="R352" s="284"/>
      <c r="S352" s="49"/>
      <c r="T352" s="83"/>
      <c r="U352" s="88"/>
      <c r="V352" s="88"/>
      <c r="W352" s="285"/>
      <c r="X352" s="285"/>
      <c r="Y352" s="285"/>
      <c r="Z352" s="285"/>
      <c r="AA352" s="333"/>
      <c r="AB352" s="333"/>
      <c r="AC352" s="335"/>
    </row>
    <row r="353" spans="1:29" ht="14.15" customHeight="1" x14ac:dyDescent="0.55000000000000004">
      <c r="A353" s="265"/>
      <c r="B353" s="272"/>
      <c r="C353" s="272"/>
      <c r="D353" s="272"/>
      <c r="E353" s="273"/>
      <c r="F353" s="274"/>
      <c r="H353" s="83"/>
      <c r="I353" s="84"/>
      <c r="J353" s="85"/>
      <c r="K353" s="119"/>
      <c r="L353" s="86">
        <f t="shared" si="61"/>
        <v>0</v>
      </c>
      <c r="M353" s="84"/>
      <c r="N353" s="84"/>
      <c r="O353" s="87">
        <f t="shared" si="62"/>
        <v>0</v>
      </c>
      <c r="P353" s="272"/>
      <c r="Q353" s="272"/>
      <c r="R353" s="284"/>
      <c r="S353" s="49"/>
      <c r="T353" s="83"/>
      <c r="U353" s="88"/>
      <c r="V353" s="88"/>
      <c r="W353" s="285"/>
      <c r="X353" s="285"/>
      <c r="Y353" s="285"/>
      <c r="Z353" s="285"/>
      <c r="AA353" s="333"/>
      <c r="AB353" s="333"/>
      <c r="AC353" s="335"/>
    </row>
    <row r="354" spans="1:29" ht="14.15" customHeight="1" x14ac:dyDescent="0.55000000000000004">
      <c r="A354" s="265"/>
      <c r="B354" s="272"/>
      <c r="C354" s="272"/>
      <c r="D354" s="272"/>
      <c r="E354" s="273"/>
      <c r="F354" s="274"/>
      <c r="H354" s="83"/>
      <c r="I354" s="84"/>
      <c r="J354" s="85"/>
      <c r="K354" s="119"/>
      <c r="L354" s="86">
        <f t="shared" si="61"/>
        <v>0</v>
      </c>
      <c r="M354" s="84"/>
      <c r="N354" s="84"/>
      <c r="O354" s="87">
        <f t="shared" si="62"/>
        <v>0</v>
      </c>
      <c r="P354" s="272"/>
      <c r="Q354" s="272"/>
      <c r="R354" s="284"/>
      <c r="S354" s="49"/>
      <c r="T354" s="83"/>
      <c r="U354" s="88"/>
      <c r="V354" s="88"/>
      <c r="W354" s="285"/>
      <c r="X354" s="285"/>
      <c r="Y354" s="285"/>
      <c r="Z354" s="285"/>
      <c r="AA354" s="333"/>
      <c r="AB354" s="333"/>
      <c r="AC354" s="335"/>
    </row>
    <row r="355" spans="1:29" ht="14.15" customHeight="1" x14ac:dyDescent="0.55000000000000004">
      <c r="A355" s="265"/>
      <c r="B355" s="272"/>
      <c r="C355" s="272"/>
      <c r="D355" s="272"/>
      <c r="E355" s="273"/>
      <c r="F355" s="274"/>
      <c r="H355" s="83"/>
      <c r="I355" s="84"/>
      <c r="J355" s="85"/>
      <c r="K355" s="119"/>
      <c r="L355" s="86">
        <f t="shared" si="61"/>
        <v>0</v>
      </c>
      <c r="M355" s="84"/>
      <c r="N355" s="84"/>
      <c r="O355" s="87">
        <f t="shared" si="62"/>
        <v>0</v>
      </c>
      <c r="P355" s="272"/>
      <c r="Q355" s="272"/>
      <c r="R355" s="284"/>
      <c r="S355" s="49"/>
      <c r="T355" s="83"/>
      <c r="U355" s="88"/>
      <c r="V355" s="88"/>
      <c r="W355" s="285"/>
      <c r="X355" s="285"/>
      <c r="Y355" s="285"/>
      <c r="Z355" s="285"/>
      <c r="AA355" s="333"/>
      <c r="AB355" s="333"/>
      <c r="AC355" s="335"/>
    </row>
    <row r="356" spans="1:29" ht="14.15" customHeight="1" x14ac:dyDescent="0.55000000000000004">
      <c r="A356" s="265"/>
      <c r="B356" s="272"/>
      <c r="C356" s="272"/>
      <c r="D356" s="272"/>
      <c r="E356" s="273"/>
      <c r="F356" s="274"/>
      <c r="H356" s="83"/>
      <c r="I356" s="84"/>
      <c r="J356" s="85"/>
      <c r="K356" s="119"/>
      <c r="L356" s="86">
        <f t="shared" si="61"/>
        <v>0</v>
      </c>
      <c r="M356" s="84"/>
      <c r="N356" s="84"/>
      <c r="O356" s="87">
        <f t="shared" si="62"/>
        <v>0</v>
      </c>
      <c r="P356" s="272"/>
      <c r="Q356" s="272"/>
      <c r="R356" s="284"/>
      <c r="S356" s="49"/>
      <c r="T356" s="83"/>
      <c r="U356" s="88"/>
      <c r="V356" s="88"/>
      <c r="W356" s="285"/>
      <c r="X356" s="285"/>
      <c r="Y356" s="285"/>
      <c r="Z356" s="285"/>
      <c r="AA356" s="333"/>
      <c r="AB356" s="333"/>
      <c r="AC356" s="335"/>
    </row>
    <row r="357" spans="1:29" ht="14.15" customHeight="1" x14ac:dyDescent="0.55000000000000004">
      <c r="A357" s="265"/>
      <c r="B357" s="272"/>
      <c r="C357" s="272"/>
      <c r="D357" s="272"/>
      <c r="E357" s="273"/>
      <c r="F357" s="274"/>
      <c r="G357" s="89"/>
      <c r="H357" s="90"/>
      <c r="I357" s="91"/>
      <c r="J357" s="92"/>
      <c r="K357" s="120"/>
      <c r="L357" s="93">
        <f>SUM(L349:L356)</f>
        <v>0</v>
      </c>
      <c r="M357" s="91"/>
      <c r="N357" s="91"/>
      <c r="O357" s="93">
        <f>SUM(O349:O356)</f>
        <v>0</v>
      </c>
      <c r="P357" s="272"/>
      <c r="Q357" s="272"/>
      <c r="R357" s="284"/>
      <c r="S357" s="89"/>
      <c r="T357" s="90"/>
      <c r="U357" s="94"/>
      <c r="V357" s="94"/>
      <c r="W357" s="285"/>
      <c r="X357" s="285"/>
      <c r="Y357" s="285"/>
      <c r="Z357" s="285"/>
      <c r="AA357" s="336"/>
      <c r="AB357" s="336"/>
      <c r="AC357" s="337"/>
    </row>
    <row r="358" spans="1:29" ht="14.15" customHeight="1" x14ac:dyDescent="0.55000000000000004">
      <c r="A358" s="265"/>
      <c r="B358" s="272">
        <v>38</v>
      </c>
      <c r="C358" s="272"/>
      <c r="D358" s="272"/>
      <c r="E358" s="273"/>
      <c r="F358" s="274"/>
      <c r="H358" s="83"/>
      <c r="I358" s="84"/>
      <c r="J358" s="85"/>
      <c r="K358" s="119"/>
      <c r="L358" s="86">
        <f t="shared" ref="L358:L365" si="63">I358*J358</f>
        <v>0</v>
      </c>
      <c r="M358" s="84"/>
      <c r="N358" s="84"/>
      <c r="O358" s="87">
        <f t="shared" ref="O358:O365" si="64">M358*N358</f>
        <v>0</v>
      </c>
      <c r="P358" s="277">
        <f>O366</f>
        <v>0</v>
      </c>
      <c r="Q358" s="272"/>
      <c r="R358" s="284"/>
      <c r="S358" s="49"/>
      <c r="T358" s="83"/>
      <c r="U358" s="88"/>
      <c r="V358" s="88"/>
      <c r="W358" s="285"/>
      <c r="X358" s="285"/>
      <c r="Y358" s="285"/>
      <c r="Z358" s="285"/>
      <c r="AA358" s="332"/>
      <c r="AB358" s="332"/>
      <c r="AC358" s="334"/>
    </row>
    <row r="359" spans="1:29" ht="14.15" customHeight="1" x14ac:dyDescent="0.55000000000000004">
      <c r="A359" s="265"/>
      <c r="B359" s="272"/>
      <c r="C359" s="272"/>
      <c r="D359" s="272"/>
      <c r="E359" s="273"/>
      <c r="F359" s="274"/>
      <c r="H359" s="83"/>
      <c r="I359" s="84"/>
      <c r="J359" s="85"/>
      <c r="K359" s="119"/>
      <c r="L359" s="86">
        <f t="shared" si="63"/>
        <v>0</v>
      </c>
      <c r="M359" s="84"/>
      <c r="N359" s="84"/>
      <c r="O359" s="87">
        <f t="shared" si="64"/>
        <v>0</v>
      </c>
      <c r="P359" s="272"/>
      <c r="Q359" s="272"/>
      <c r="R359" s="284"/>
      <c r="S359" s="49"/>
      <c r="T359" s="83"/>
      <c r="U359" s="88"/>
      <c r="V359" s="88"/>
      <c r="W359" s="285"/>
      <c r="X359" s="285"/>
      <c r="Y359" s="285"/>
      <c r="Z359" s="285"/>
      <c r="AA359" s="333"/>
      <c r="AB359" s="333"/>
      <c r="AC359" s="335"/>
    </row>
    <row r="360" spans="1:29" ht="14.15" customHeight="1" x14ac:dyDescent="0.55000000000000004">
      <c r="A360" s="265"/>
      <c r="B360" s="272"/>
      <c r="C360" s="272"/>
      <c r="D360" s="272"/>
      <c r="E360" s="273"/>
      <c r="F360" s="274"/>
      <c r="H360" s="83"/>
      <c r="I360" s="84"/>
      <c r="J360" s="85"/>
      <c r="K360" s="119"/>
      <c r="L360" s="86">
        <f t="shared" si="63"/>
        <v>0</v>
      </c>
      <c r="M360" s="84"/>
      <c r="N360" s="84"/>
      <c r="O360" s="87">
        <f t="shared" si="64"/>
        <v>0</v>
      </c>
      <c r="P360" s="272"/>
      <c r="Q360" s="272"/>
      <c r="R360" s="284"/>
      <c r="S360" s="49"/>
      <c r="T360" s="83"/>
      <c r="U360" s="88"/>
      <c r="V360" s="88"/>
      <c r="W360" s="285"/>
      <c r="X360" s="285"/>
      <c r="Y360" s="285"/>
      <c r="Z360" s="285"/>
      <c r="AA360" s="333"/>
      <c r="AB360" s="333"/>
      <c r="AC360" s="335"/>
    </row>
    <row r="361" spans="1:29" ht="14.15" customHeight="1" x14ac:dyDescent="0.55000000000000004">
      <c r="A361" s="265"/>
      <c r="B361" s="272"/>
      <c r="C361" s="272"/>
      <c r="D361" s="272"/>
      <c r="E361" s="273"/>
      <c r="F361" s="274"/>
      <c r="H361" s="83"/>
      <c r="I361" s="84"/>
      <c r="J361" s="85"/>
      <c r="K361" s="119"/>
      <c r="L361" s="86">
        <f t="shared" si="63"/>
        <v>0</v>
      </c>
      <c r="M361" s="84"/>
      <c r="N361" s="84"/>
      <c r="O361" s="87">
        <f t="shared" si="64"/>
        <v>0</v>
      </c>
      <c r="P361" s="272"/>
      <c r="Q361" s="272"/>
      <c r="R361" s="284"/>
      <c r="S361" s="49"/>
      <c r="T361" s="83"/>
      <c r="U361" s="88"/>
      <c r="V361" s="88"/>
      <c r="W361" s="285"/>
      <c r="X361" s="285"/>
      <c r="Y361" s="285"/>
      <c r="Z361" s="285"/>
      <c r="AA361" s="333"/>
      <c r="AB361" s="333"/>
      <c r="AC361" s="335"/>
    </row>
    <row r="362" spans="1:29" ht="14.15" customHeight="1" x14ac:dyDescent="0.55000000000000004">
      <c r="A362" s="265"/>
      <c r="B362" s="272"/>
      <c r="C362" s="272"/>
      <c r="D362" s="272"/>
      <c r="E362" s="273"/>
      <c r="F362" s="274"/>
      <c r="H362" s="83"/>
      <c r="I362" s="84"/>
      <c r="J362" s="85"/>
      <c r="K362" s="119"/>
      <c r="L362" s="86">
        <f t="shared" si="63"/>
        <v>0</v>
      </c>
      <c r="M362" s="84"/>
      <c r="N362" s="84"/>
      <c r="O362" s="87">
        <f t="shared" si="64"/>
        <v>0</v>
      </c>
      <c r="P362" s="272"/>
      <c r="Q362" s="272"/>
      <c r="R362" s="284"/>
      <c r="S362" s="49"/>
      <c r="T362" s="83"/>
      <c r="U362" s="88"/>
      <c r="V362" s="88"/>
      <c r="W362" s="285"/>
      <c r="X362" s="285"/>
      <c r="Y362" s="285"/>
      <c r="Z362" s="285"/>
      <c r="AA362" s="333"/>
      <c r="AB362" s="333"/>
      <c r="AC362" s="335"/>
    </row>
    <row r="363" spans="1:29" ht="14.15" customHeight="1" x14ac:dyDescent="0.55000000000000004">
      <c r="A363" s="265"/>
      <c r="B363" s="272"/>
      <c r="C363" s="272"/>
      <c r="D363" s="272"/>
      <c r="E363" s="273"/>
      <c r="F363" s="274"/>
      <c r="H363" s="83"/>
      <c r="I363" s="84"/>
      <c r="J363" s="85"/>
      <c r="K363" s="119"/>
      <c r="L363" s="86">
        <f t="shared" si="63"/>
        <v>0</v>
      </c>
      <c r="M363" s="84"/>
      <c r="N363" s="84"/>
      <c r="O363" s="87">
        <f t="shared" si="64"/>
        <v>0</v>
      </c>
      <c r="P363" s="272"/>
      <c r="Q363" s="272"/>
      <c r="R363" s="284"/>
      <c r="S363" s="49"/>
      <c r="T363" s="83"/>
      <c r="U363" s="88"/>
      <c r="V363" s="88"/>
      <c r="W363" s="285"/>
      <c r="X363" s="285"/>
      <c r="Y363" s="285"/>
      <c r="Z363" s="285"/>
      <c r="AA363" s="333"/>
      <c r="AB363" s="333"/>
      <c r="AC363" s="335"/>
    </row>
    <row r="364" spans="1:29" ht="14.15" customHeight="1" x14ac:dyDescent="0.55000000000000004">
      <c r="A364" s="265"/>
      <c r="B364" s="272"/>
      <c r="C364" s="272"/>
      <c r="D364" s="272"/>
      <c r="E364" s="273"/>
      <c r="F364" s="274"/>
      <c r="H364" s="83"/>
      <c r="I364" s="84"/>
      <c r="J364" s="85"/>
      <c r="K364" s="119"/>
      <c r="L364" s="86">
        <f t="shared" si="63"/>
        <v>0</v>
      </c>
      <c r="M364" s="84"/>
      <c r="N364" s="84"/>
      <c r="O364" s="87">
        <f t="shared" si="64"/>
        <v>0</v>
      </c>
      <c r="P364" s="272"/>
      <c r="Q364" s="272"/>
      <c r="R364" s="284"/>
      <c r="S364" s="49"/>
      <c r="T364" s="83"/>
      <c r="U364" s="88"/>
      <c r="V364" s="88"/>
      <c r="W364" s="285"/>
      <c r="X364" s="285"/>
      <c r="Y364" s="285"/>
      <c r="Z364" s="285"/>
      <c r="AA364" s="333"/>
      <c r="AB364" s="333"/>
      <c r="AC364" s="335"/>
    </row>
    <row r="365" spans="1:29" ht="14.15" customHeight="1" x14ac:dyDescent="0.55000000000000004">
      <c r="A365" s="265"/>
      <c r="B365" s="272"/>
      <c r="C365" s="272"/>
      <c r="D365" s="272"/>
      <c r="E365" s="273"/>
      <c r="F365" s="274"/>
      <c r="H365" s="83"/>
      <c r="I365" s="84"/>
      <c r="J365" s="85"/>
      <c r="K365" s="119"/>
      <c r="L365" s="86">
        <f t="shared" si="63"/>
        <v>0</v>
      </c>
      <c r="M365" s="84"/>
      <c r="N365" s="84"/>
      <c r="O365" s="87">
        <f t="shared" si="64"/>
        <v>0</v>
      </c>
      <c r="P365" s="272"/>
      <c r="Q365" s="272"/>
      <c r="R365" s="284"/>
      <c r="S365" s="49"/>
      <c r="T365" s="83"/>
      <c r="U365" s="88"/>
      <c r="V365" s="88"/>
      <c r="W365" s="285"/>
      <c r="X365" s="285"/>
      <c r="Y365" s="285"/>
      <c r="Z365" s="285"/>
      <c r="AA365" s="333"/>
      <c r="AB365" s="333"/>
      <c r="AC365" s="335"/>
    </row>
    <row r="366" spans="1:29" ht="14.15" customHeight="1" x14ac:dyDescent="0.55000000000000004">
      <c r="A366" s="265"/>
      <c r="B366" s="272"/>
      <c r="C366" s="272"/>
      <c r="D366" s="272"/>
      <c r="E366" s="273"/>
      <c r="F366" s="274"/>
      <c r="G366" s="89"/>
      <c r="H366" s="90"/>
      <c r="I366" s="91"/>
      <c r="J366" s="92"/>
      <c r="K366" s="120"/>
      <c r="L366" s="93">
        <f>SUM(L358:L365)</f>
        <v>0</v>
      </c>
      <c r="M366" s="91"/>
      <c r="N366" s="91"/>
      <c r="O366" s="93">
        <f>SUM(O358:O365)</f>
        <v>0</v>
      </c>
      <c r="P366" s="272"/>
      <c r="Q366" s="272"/>
      <c r="R366" s="284"/>
      <c r="S366" s="89"/>
      <c r="T366" s="90"/>
      <c r="U366" s="94"/>
      <c r="V366" s="94"/>
      <c r="W366" s="285"/>
      <c r="X366" s="285"/>
      <c r="Y366" s="285"/>
      <c r="Z366" s="285"/>
      <c r="AA366" s="336"/>
      <c r="AB366" s="336"/>
      <c r="AC366" s="337"/>
    </row>
    <row r="367" spans="1:29" ht="14.15" customHeight="1" x14ac:dyDescent="0.55000000000000004">
      <c r="A367" s="265"/>
      <c r="B367" s="272">
        <v>39</v>
      </c>
      <c r="C367" s="272"/>
      <c r="D367" s="272"/>
      <c r="E367" s="273"/>
      <c r="F367" s="274"/>
      <c r="H367" s="83"/>
      <c r="I367" s="84"/>
      <c r="J367" s="85"/>
      <c r="K367" s="119"/>
      <c r="L367" s="86">
        <f t="shared" ref="L367:L374" si="65">I367*J367</f>
        <v>0</v>
      </c>
      <c r="M367" s="84"/>
      <c r="N367" s="84"/>
      <c r="O367" s="87">
        <f t="shared" ref="O367:O374" si="66">M367*N367</f>
        <v>0</v>
      </c>
      <c r="P367" s="277">
        <f>O375</f>
        <v>0</v>
      </c>
      <c r="Q367" s="272"/>
      <c r="R367" s="284"/>
      <c r="S367" s="49"/>
      <c r="T367" s="83"/>
      <c r="U367" s="88"/>
      <c r="V367" s="88"/>
      <c r="W367" s="285"/>
      <c r="X367" s="285"/>
      <c r="Y367" s="285"/>
      <c r="Z367" s="285"/>
      <c r="AA367" s="332"/>
      <c r="AB367" s="332"/>
      <c r="AC367" s="334"/>
    </row>
    <row r="368" spans="1:29" ht="14.15" customHeight="1" x14ac:dyDescent="0.55000000000000004">
      <c r="A368" s="265"/>
      <c r="B368" s="272"/>
      <c r="C368" s="272"/>
      <c r="D368" s="272"/>
      <c r="E368" s="273"/>
      <c r="F368" s="274"/>
      <c r="H368" s="83"/>
      <c r="I368" s="84"/>
      <c r="J368" s="85"/>
      <c r="K368" s="119"/>
      <c r="L368" s="86">
        <f t="shared" si="65"/>
        <v>0</v>
      </c>
      <c r="M368" s="84"/>
      <c r="N368" s="84"/>
      <c r="O368" s="87">
        <f t="shared" si="66"/>
        <v>0</v>
      </c>
      <c r="P368" s="272"/>
      <c r="Q368" s="272"/>
      <c r="R368" s="284"/>
      <c r="S368" s="49"/>
      <c r="T368" s="83"/>
      <c r="U368" s="88"/>
      <c r="V368" s="88"/>
      <c r="W368" s="285"/>
      <c r="X368" s="285"/>
      <c r="Y368" s="285"/>
      <c r="Z368" s="285"/>
      <c r="AA368" s="333"/>
      <c r="AB368" s="333"/>
      <c r="AC368" s="335"/>
    </row>
    <row r="369" spans="1:29" ht="14.15" customHeight="1" x14ac:dyDescent="0.55000000000000004">
      <c r="A369" s="265"/>
      <c r="B369" s="272"/>
      <c r="C369" s="272"/>
      <c r="D369" s="272"/>
      <c r="E369" s="273"/>
      <c r="F369" s="274"/>
      <c r="H369" s="83"/>
      <c r="I369" s="84"/>
      <c r="J369" s="85"/>
      <c r="K369" s="119"/>
      <c r="L369" s="86">
        <f t="shared" si="65"/>
        <v>0</v>
      </c>
      <c r="M369" s="84"/>
      <c r="N369" s="84"/>
      <c r="O369" s="87">
        <f t="shared" si="66"/>
        <v>0</v>
      </c>
      <c r="P369" s="272"/>
      <c r="Q369" s="272"/>
      <c r="R369" s="284"/>
      <c r="S369" s="49"/>
      <c r="T369" s="83"/>
      <c r="U369" s="88"/>
      <c r="V369" s="88"/>
      <c r="W369" s="285"/>
      <c r="X369" s="285"/>
      <c r="Y369" s="285"/>
      <c r="Z369" s="285"/>
      <c r="AA369" s="333"/>
      <c r="AB369" s="333"/>
      <c r="AC369" s="335"/>
    </row>
    <row r="370" spans="1:29" ht="14.15" customHeight="1" x14ac:dyDescent="0.55000000000000004">
      <c r="A370" s="265"/>
      <c r="B370" s="272"/>
      <c r="C370" s="272"/>
      <c r="D370" s="272"/>
      <c r="E370" s="273"/>
      <c r="F370" s="274"/>
      <c r="H370" s="83"/>
      <c r="I370" s="84"/>
      <c r="J370" s="85"/>
      <c r="K370" s="119"/>
      <c r="L370" s="86">
        <f t="shared" si="65"/>
        <v>0</v>
      </c>
      <c r="M370" s="84"/>
      <c r="N370" s="84"/>
      <c r="O370" s="87">
        <f t="shared" si="66"/>
        <v>0</v>
      </c>
      <c r="P370" s="272"/>
      <c r="Q370" s="272"/>
      <c r="R370" s="284"/>
      <c r="S370" s="49"/>
      <c r="T370" s="83"/>
      <c r="U370" s="88"/>
      <c r="V370" s="88"/>
      <c r="W370" s="285"/>
      <c r="X370" s="285"/>
      <c r="Y370" s="285"/>
      <c r="Z370" s="285"/>
      <c r="AA370" s="333"/>
      <c r="AB370" s="333"/>
      <c r="AC370" s="335"/>
    </row>
    <row r="371" spans="1:29" ht="14.15" customHeight="1" x14ac:dyDescent="0.55000000000000004">
      <c r="A371" s="265"/>
      <c r="B371" s="272"/>
      <c r="C371" s="272"/>
      <c r="D371" s="272"/>
      <c r="E371" s="273"/>
      <c r="F371" s="274"/>
      <c r="H371" s="83"/>
      <c r="I371" s="84"/>
      <c r="J371" s="85"/>
      <c r="K371" s="119"/>
      <c r="L371" s="86">
        <f t="shared" si="65"/>
        <v>0</v>
      </c>
      <c r="M371" s="84"/>
      <c r="N371" s="84"/>
      <c r="O371" s="87">
        <f t="shared" si="66"/>
        <v>0</v>
      </c>
      <c r="P371" s="272"/>
      <c r="Q371" s="272"/>
      <c r="R371" s="284"/>
      <c r="S371" s="49"/>
      <c r="T371" s="83"/>
      <c r="U371" s="88"/>
      <c r="V371" s="88"/>
      <c r="W371" s="285"/>
      <c r="X371" s="285"/>
      <c r="Y371" s="285"/>
      <c r="Z371" s="285"/>
      <c r="AA371" s="333"/>
      <c r="AB371" s="333"/>
      <c r="AC371" s="335"/>
    </row>
    <row r="372" spans="1:29" ht="14.15" customHeight="1" x14ac:dyDescent="0.55000000000000004">
      <c r="A372" s="265"/>
      <c r="B372" s="272"/>
      <c r="C372" s="272"/>
      <c r="D372" s="272"/>
      <c r="E372" s="273"/>
      <c r="F372" s="274"/>
      <c r="H372" s="83"/>
      <c r="I372" s="84"/>
      <c r="J372" s="85"/>
      <c r="K372" s="119"/>
      <c r="L372" s="86">
        <f t="shared" si="65"/>
        <v>0</v>
      </c>
      <c r="M372" s="84"/>
      <c r="N372" s="84"/>
      <c r="O372" s="87">
        <f t="shared" si="66"/>
        <v>0</v>
      </c>
      <c r="P372" s="272"/>
      <c r="Q372" s="272"/>
      <c r="R372" s="284"/>
      <c r="S372" s="49"/>
      <c r="T372" s="83"/>
      <c r="U372" s="88"/>
      <c r="V372" s="88"/>
      <c r="W372" s="285"/>
      <c r="X372" s="285"/>
      <c r="Y372" s="285"/>
      <c r="Z372" s="285"/>
      <c r="AA372" s="333"/>
      <c r="AB372" s="333"/>
      <c r="AC372" s="335"/>
    </row>
    <row r="373" spans="1:29" ht="14.15" customHeight="1" x14ac:dyDescent="0.55000000000000004">
      <c r="A373" s="265"/>
      <c r="B373" s="272"/>
      <c r="C373" s="272"/>
      <c r="D373" s="272"/>
      <c r="E373" s="273"/>
      <c r="F373" s="274"/>
      <c r="H373" s="83"/>
      <c r="I373" s="84"/>
      <c r="J373" s="85"/>
      <c r="K373" s="119"/>
      <c r="L373" s="86">
        <f t="shared" si="65"/>
        <v>0</v>
      </c>
      <c r="M373" s="84"/>
      <c r="N373" s="84"/>
      <c r="O373" s="87">
        <f t="shared" si="66"/>
        <v>0</v>
      </c>
      <c r="P373" s="272"/>
      <c r="Q373" s="272"/>
      <c r="R373" s="284"/>
      <c r="S373" s="49"/>
      <c r="T373" s="83"/>
      <c r="U373" s="88"/>
      <c r="V373" s="88"/>
      <c r="W373" s="285"/>
      <c r="X373" s="285"/>
      <c r="Y373" s="285"/>
      <c r="Z373" s="285"/>
      <c r="AA373" s="333"/>
      <c r="AB373" s="333"/>
      <c r="AC373" s="335"/>
    </row>
    <row r="374" spans="1:29" ht="14.15" customHeight="1" x14ac:dyDescent="0.55000000000000004">
      <c r="A374" s="265"/>
      <c r="B374" s="272"/>
      <c r="C374" s="272"/>
      <c r="D374" s="272"/>
      <c r="E374" s="273"/>
      <c r="F374" s="274"/>
      <c r="H374" s="83"/>
      <c r="I374" s="84"/>
      <c r="J374" s="85"/>
      <c r="K374" s="119"/>
      <c r="L374" s="86">
        <f t="shared" si="65"/>
        <v>0</v>
      </c>
      <c r="M374" s="84"/>
      <c r="N374" s="84"/>
      <c r="O374" s="87">
        <f t="shared" si="66"/>
        <v>0</v>
      </c>
      <c r="P374" s="272"/>
      <c r="Q374" s="272"/>
      <c r="R374" s="284"/>
      <c r="S374" s="49"/>
      <c r="T374" s="83"/>
      <c r="U374" s="88"/>
      <c r="V374" s="88"/>
      <c r="W374" s="285"/>
      <c r="X374" s="285"/>
      <c r="Y374" s="285"/>
      <c r="Z374" s="285"/>
      <c r="AA374" s="333"/>
      <c r="AB374" s="333"/>
      <c r="AC374" s="335"/>
    </row>
    <row r="375" spans="1:29" ht="14.15" customHeight="1" x14ac:dyDescent="0.55000000000000004">
      <c r="A375" s="265"/>
      <c r="B375" s="272"/>
      <c r="C375" s="272"/>
      <c r="D375" s="272"/>
      <c r="E375" s="273"/>
      <c r="F375" s="274"/>
      <c r="G375" s="89"/>
      <c r="H375" s="90"/>
      <c r="I375" s="91"/>
      <c r="J375" s="92"/>
      <c r="K375" s="120"/>
      <c r="L375" s="93">
        <f>SUM(L367:L374)</f>
        <v>0</v>
      </c>
      <c r="M375" s="91"/>
      <c r="N375" s="91"/>
      <c r="O375" s="93">
        <f>SUM(O367:O374)</f>
        <v>0</v>
      </c>
      <c r="P375" s="272"/>
      <c r="Q375" s="272"/>
      <c r="R375" s="284"/>
      <c r="S375" s="89"/>
      <c r="T375" s="90"/>
      <c r="U375" s="94"/>
      <c r="V375" s="94"/>
      <c r="W375" s="285"/>
      <c r="X375" s="285"/>
      <c r="Y375" s="285"/>
      <c r="Z375" s="285"/>
      <c r="AA375" s="336"/>
      <c r="AB375" s="336"/>
      <c r="AC375" s="337"/>
    </row>
    <row r="376" spans="1:29" ht="14.15" customHeight="1" x14ac:dyDescent="0.55000000000000004">
      <c r="A376" s="265"/>
      <c r="B376" s="272">
        <v>40</v>
      </c>
      <c r="C376" s="272"/>
      <c r="D376" s="272"/>
      <c r="E376" s="273"/>
      <c r="F376" s="274"/>
      <c r="H376" s="83"/>
      <c r="I376" s="84"/>
      <c r="J376" s="85"/>
      <c r="K376" s="119"/>
      <c r="L376" s="86">
        <f t="shared" ref="L376:L383" si="67">I376*J376</f>
        <v>0</v>
      </c>
      <c r="M376" s="84"/>
      <c r="N376" s="84"/>
      <c r="O376" s="87">
        <f t="shared" ref="O376:O383" si="68">M376*N376</f>
        <v>0</v>
      </c>
      <c r="P376" s="277">
        <f>O384</f>
        <v>0</v>
      </c>
      <c r="Q376" s="272"/>
      <c r="R376" s="284"/>
      <c r="S376" s="49"/>
      <c r="T376" s="83"/>
      <c r="U376" s="88"/>
      <c r="V376" s="88"/>
      <c r="W376" s="285"/>
      <c r="X376" s="285"/>
      <c r="Y376" s="285"/>
      <c r="Z376" s="285"/>
      <c r="AA376" s="332"/>
      <c r="AB376" s="332"/>
      <c r="AC376" s="334"/>
    </row>
    <row r="377" spans="1:29" ht="14.15" customHeight="1" x14ac:dyDescent="0.55000000000000004">
      <c r="A377" s="265"/>
      <c r="B377" s="272"/>
      <c r="C377" s="272"/>
      <c r="D377" s="272"/>
      <c r="E377" s="273"/>
      <c r="F377" s="274"/>
      <c r="H377" s="83"/>
      <c r="I377" s="84"/>
      <c r="J377" s="85"/>
      <c r="K377" s="119"/>
      <c r="L377" s="86">
        <f t="shared" si="67"/>
        <v>0</v>
      </c>
      <c r="M377" s="84"/>
      <c r="N377" s="84"/>
      <c r="O377" s="87">
        <f t="shared" si="68"/>
        <v>0</v>
      </c>
      <c r="P377" s="272"/>
      <c r="Q377" s="272"/>
      <c r="R377" s="284"/>
      <c r="S377" s="49"/>
      <c r="T377" s="83"/>
      <c r="U377" s="88"/>
      <c r="V377" s="88"/>
      <c r="W377" s="285"/>
      <c r="X377" s="285"/>
      <c r="Y377" s="285"/>
      <c r="Z377" s="285"/>
      <c r="AA377" s="333"/>
      <c r="AB377" s="333"/>
      <c r="AC377" s="335"/>
    </row>
    <row r="378" spans="1:29" ht="14.15" customHeight="1" x14ac:dyDescent="0.55000000000000004">
      <c r="A378" s="265"/>
      <c r="B378" s="272"/>
      <c r="C378" s="272"/>
      <c r="D378" s="272"/>
      <c r="E378" s="273"/>
      <c r="F378" s="274"/>
      <c r="H378" s="83"/>
      <c r="I378" s="84"/>
      <c r="J378" s="85"/>
      <c r="K378" s="119"/>
      <c r="L378" s="86">
        <f t="shared" si="67"/>
        <v>0</v>
      </c>
      <c r="M378" s="84"/>
      <c r="N378" s="84"/>
      <c r="O378" s="87">
        <f t="shared" si="68"/>
        <v>0</v>
      </c>
      <c r="P378" s="272"/>
      <c r="Q378" s="272"/>
      <c r="R378" s="284"/>
      <c r="S378" s="49"/>
      <c r="T378" s="83"/>
      <c r="U378" s="88"/>
      <c r="V378" s="88"/>
      <c r="W378" s="285"/>
      <c r="X378" s="285"/>
      <c r="Y378" s="285"/>
      <c r="Z378" s="285"/>
      <c r="AA378" s="333"/>
      <c r="AB378" s="333"/>
      <c r="AC378" s="335"/>
    </row>
    <row r="379" spans="1:29" ht="14.15" customHeight="1" x14ac:dyDescent="0.55000000000000004">
      <c r="A379" s="265"/>
      <c r="B379" s="272"/>
      <c r="C379" s="272"/>
      <c r="D379" s="272"/>
      <c r="E379" s="273"/>
      <c r="F379" s="274"/>
      <c r="H379" s="83"/>
      <c r="I379" s="84"/>
      <c r="J379" s="85"/>
      <c r="K379" s="119"/>
      <c r="L379" s="86">
        <f t="shared" si="67"/>
        <v>0</v>
      </c>
      <c r="M379" s="84"/>
      <c r="N379" s="84"/>
      <c r="O379" s="87">
        <f t="shared" si="68"/>
        <v>0</v>
      </c>
      <c r="P379" s="272"/>
      <c r="Q379" s="272"/>
      <c r="R379" s="284"/>
      <c r="S379" s="49"/>
      <c r="T379" s="83"/>
      <c r="U379" s="88"/>
      <c r="V379" s="88"/>
      <c r="W379" s="285"/>
      <c r="X379" s="285"/>
      <c r="Y379" s="285"/>
      <c r="Z379" s="285"/>
      <c r="AA379" s="333"/>
      <c r="AB379" s="333"/>
      <c r="AC379" s="335"/>
    </row>
    <row r="380" spans="1:29" ht="14.15" customHeight="1" x14ac:dyDescent="0.55000000000000004">
      <c r="A380" s="265"/>
      <c r="B380" s="272"/>
      <c r="C380" s="272"/>
      <c r="D380" s="272"/>
      <c r="E380" s="273"/>
      <c r="F380" s="274"/>
      <c r="H380" s="83"/>
      <c r="I380" s="84"/>
      <c r="J380" s="85"/>
      <c r="K380" s="119"/>
      <c r="L380" s="86">
        <f t="shared" si="67"/>
        <v>0</v>
      </c>
      <c r="M380" s="84"/>
      <c r="N380" s="84"/>
      <c r="O380" s="87">
        <f t="shared" si="68"/>
        <v>0</v>
      </c>
      <c r="P380" s="272"/>
      <c r="Q380" s="272"/>
      <c r="R380" s="284"/>
      <c r="S380" s="49"/>
      <c r="T380" s="83"/>
      <c r="U380" s="88"/>
      <c r="V380" s="88"/>
      <c r="W380" s="285"/>
      <c r="X380" s="285"/>
      <c r="Y380" s="285"/>
      <c r="Z380" s="285"/>
      <c r="AA380" s="333"/>
      <c r="AB380" s="333"/>
      <c r="AC380" s="335"/>
    </row>
    <row r="381" spans="1:29" ht="14.15" customHeight="1" x14ac:dyDescent="0.55000000000000004">
      <c r="A381" s="265"/>
      <c r="B381" s="272"/>
      <c r="C381" s="272"/>
      <c r="D381" s="272"/>
      <c r="E381" s="273"/>
      <c r="F381" s="274"/>
      <c r="H381" s="83"/>
      <c r="I381" s="84"/>
      <c r="J381" s="85"/>
      <c r="K381" s="119"/>
      <c r="L381" s="86">
        <f t="shared" si="67"/>
        <v>0</v>
      </c>
      <c r="M381" s="84"/>
      <c r="N381" s="84"/>
      <c r="O381" s="87">
        <f t="shared" si="68"/>
        <v>0</v>
      </c>
      <c r="P381" s="272"/>
      <c r="Q381" s="272"/>
      <c r="R381" s="284"/>
      <c r="S381" s="49"/>
      <c r="T381" s="83"/>
      <c r="U381" s="88"/>
      <c r="V381" s="88"/>
      <c r="W381" s="285"/>
      <c r="X381" s="285"/>
      <c r="Y381" s="285"/>
      <c r="Z381" s="285"/>
      <c r="AA381" s="333"/>
      <c r="AB381" s="333"/>
      <c r="AC381" s="335"/>
    </row>
    <row r="382" spans="1:29" ht="14.15" customHeight="1" x14ac:dyDescent="0.55000000000000004">
      <c r="A382" s="265"/>
      <c r="B382" s="272"/>
      <c r="C382" s="272"/>
      <c r="D382" s="272"/>
      <c r="E382" s="273"/>
      <c r="F382" s="274"/>
      <c r="H382" s="83"/>
      <c r="I382" s="84"/>
      <c r="J382" s="85"/>
      <c r="K382" s="119"/>
      <c r="L382" s="86">
        <f t="shared" si="67"/>
        <v>0</v>
      </c>
      <c r="M382" s="84"/>
      <c r="N382" s="84"/>
      <c r="O382" s="87">
        <f t="shared" si="68"/>
        <v>0</v>
      </c>
      <c r="P382" s="272"/>
      <c r="Q382" s="272"/>
      <c r="R382" s="284"/>
      <c r="S382" s="49"/>
      <c r="T382" s="83"/>
      <c r="U382" s="88"/>
      <c r="V382" s="88"/>
      <c r="W382" s="285"/>
      <c r="X382" s="285"/>
      <c r="Y382" s="285"/>
      <c r="Z382" s="285"/>
      <c r="AA382" s="333"/>
      <c r="AB382" s="333"/>
      <c r="AC382" s="335"/>
    </row>
    <row r="383" spans="1:29" ht="14.15" customHeight="1" x14ac:dyDescent="0.55000000000000004">
      <c r="A383" s="265"/>
      <c r="B383" s="272"/>
      <c r="C383" s="272"/>
      <c r="D383" s="272"/>
      <c r="E383" s="273"/>
      <c r="F383" s="274"/>
      <c r="H383" s="83"/>
      <c r="I383" s="84"/>
      <c r="J383" s="85"/>
      <c r="K383" s="119"/>
      <c r="L383" s="86">
        <f t="shared" si="67"/>
        <v>0</v>
      </c>
      <c r="M383" s="84"/>
      <c r="N383" s="84"/>
      <c r="O383" s="87">
        <f t="shared" si="68"/>
        <v>0</v>
      </c>
      <c r="P383" s="272"/>
      <c r="Q383" s="272"/>
      <c r="R383" s="284"/>
      <c r="S383" s="49"/>
      <c r="T383" s="83"/>
      <c r="U383" s="88"/>
      <c r="V383" s="88"/>
      <c r="W383" s="285"/>
      <c r="X383" s="285"/>
      <c r="Y383" s="285"/>
      <c r="Z383" s="285"/>
      <c r="AA383" s="333"/>
      <c r="AB383" s="333"/>
      <c r="AC383" s="335"/>
    </row>
    <row r="384" spans="1:29" ht="14.15" customHeight="1" x14ac:dyDescent="0.55000000000000004">
      <c r="A384" s="265"/>
      <c r="B384" s="272"/>
      <c r="C384" s="272"/>
      <c r="D384" s="272"/>
      <c r="E384" s="273"/>
      <c r="F384" s="274"/>
      <c r="G384" s="89"/>
      <c r="H384" s="90"/>
      <c r="I384" s="91"/>
      <c r="J384" s="92"/>
      <c r="K384" s="120"/>
      <c r="L384" s="93">
        <f>SUM(L376:L383)</f>
        <v>0</v>
      </c>
      <c r="M384" s="91"/>
      <c r="N384" s="91"/>
      <c r="O384" s="93">
        <f>SUM(O376:O383)</f>
        <v>0</v>
      </c>
      <c r="P384" s="272"/>
      <c r="Q384" s="272"/>
      <c r="R384" s="284"/>
      <c r="S384" s="89"/>
      <c r="T384" s="90"/>
      <c r="U384" s="94"/>
      <c r="V384" s="94"/>
      <c r="W384" s="285"/>
      <c r="X384" s="285"/>
      <c r="Y384" s="285"/>
      <c r="Z384" s="285"/>
      <c r="AA384" s="336"/>
      <c r="AB384" s="336"/>
      <c r="AC384" s="337"/>
    </row>
    <row r="385" spans="1:29" ht="14.15" customHeight="1" x14ac:dyDescent="0.55000000000000004">
      <c r="A385" s="265"/>
      <c r="B385" s="272">
        <v>41</v>
      </c>
      <c r="C385" s="272"/>
      <c r="D385" s="272"/>
      <c r="E385" s="273"/>
      <c r="F385" s="274"/>
      <c r="H385" s="83"/>
      <c r="I385" s="84"/>
      <c r="J385" s="85"/>
      <c r="K385" s="119"/>
      <c r="L385" s="86">
        <f t="shared" ref="L385:L392" si="69">I385*J385</f>
        <v>0</v>
      </c>
      <c r="M385" s="84"/>
      <c r="N385" s="84"/>
      <c r="O385" s="87">
        <f t="shared" ref="O385:O392" si="70">M385*N385</f>
        <v>0</v>
      </c>
      <c r="P385" s="277">
        <f>O393</f>
        <v>0</v>
      </c>
      <c r="Q385" s="272"/>
      <c r="R385" s="284"/>
      <c r="S385" s="49"/>
      <c r="T385" s="83"/>
      <c r="U385" s="88"/>
      <c r="V385" s="88"/>
      <c r="W385" s="285"/>
      <c r="X385" s="285"/>
      <c r="Y385" s="285"/>
      <c r="Z385" s="285"/>
      <c r="AA385" s="332"/>
      <c r="AB385" s="332"/>
      <c r="AC385" s="334"/>
    </row>
    <row r="386" spans="1:29" ht="14.15" customHeight="1" x14ac:dyDescent="0.55000000000000004">
      <c r="A386" s="265"/>
      <c r="B386" s="272"/>
      <c r="C386" s="272"/>
      <c r="D386" s="272"/>
      <c r="E386" s="273"/>
      <c r="F386" s="274"/>
      <c r="H386" s="83"/>
      <c r="I386" s="84"/>
      <c r="J386" s="85"/>
      <c r="K386" s="119"/>
      <c r="L386" s="86">
        <f t="shared" si="69"/>
        <v>0</v>
      </c>
      <c r="M386" s="84"/>
      <c r="N386" s="84"/>
      <c r="O386" s="87">
        <f t="shared" si="70"/>
        <v>0</v>
      </c>
      <c r="P386" s="272"/>
      <c r="Q386" s="272"/>
      <c r="R386" s="284"/>
      <c r="S386" s="49"/>
      <c r="T386" s="83"/>
      <c r="U386" s="88"/>
      <c r="V386" s="88"/>
      <c r="W386" s="285"/>
      <c r="X386" s="285"/>
      <c r="Y386" s="285"/>
      <c r="Z386" s="285"/>
      <c r="AA386" s="333"/>
      <c r="AB386" s="333"/>
      <c r="AC386" s="335"/>
    </row>
    <row r="387" spans="1:29" ht="14.15" customHeight="1" x14ac:dyDescent="0.55000000000000004">
      <c r="A387" s="265"/>
      <c r="B387" s="272"/>
      <c r="C387" s="272"/>
      <c r="D387" s="272"/>
      <c r="E387" s="273"/>
      <c r="F387" s="274"/>
      <c r="H387" s="83"/>
      <c r="I387" s="84"/>
      <c r="J387" s="85"/>
      <c r="K387" s="119"/>
      <c r="L387" s="86">
        <f t="shared" si="69"/>
        <v>0</v>
      </c>
      <c r="M387" s="84"/>
      <c r="N387" s="84"/>
      <c r="O387" s="87">
        <f t="shared" si="70"/>
        <v>0</v>
      </c>
      <c r="P387" s="272"/>
      <c r="Q387" s="272"/>
      <c r="R387" s="284"/>
      <c r="S387" s="49"/>
      <c r="T387" s="83"/>
      <c r="U387" s="88"/>
      <c r="V387" s="88"/>
      <c r="W387" s="285"/>
      <c r="X387" s="285"/>
      <c r="Y387" s="285"/>
      <c r="Z387" s="285"/>
      <c r="AA387" s="333"/>
      <c r="AB387" s="333"/>
      <c r="AC387" s="335"/>
    </row>
    <row r="388" spans="1:29" ht="14.15" customHeight="1" x14ac:dyDescent="0.55000000000000004">
      <c r="A388" s="265"/>
      <c r="B388" s="272"/>
      <c r="C388" s="272"/>
      <c r="D388" s="272"/>
      <c r="E388" s="273"/>
      <c r="F388" s="274"/>
      <c r="H388" s="83"/>
      <c r="I388" s="84"/>
      <c r="J388" s="85"/>
      <c r="K388" s="119"/>
      <c r="L388" s="86">
        <f t="shared" si="69"/>
        <v>0</v>
      </c>
      <c r="M388" s="84"/>
      <c r="N388" s="84"/>
      <c r="O388" s="87">
        <f t="shared" si="70"/>
        <v>0</v>
      </c>
      <c r="P388" s="272"/>
      <c r="Q388" s="272"/>
      <c r="R388" s="284"/>
      <c r="S388" s="49"/>
      <c r="T388" s="83"/>
      <c r="U388" s="88"/>
      <c r="V388" s="88"/>
      <c r="W388" s="285"/>
      <c r="X388" s="285"/>
      <c r="Y388" s="285"/>
      <c r="Z388" s="285"/>
      <c r="AA388" s="333"/>
      <c r="AB388" s="333"/>
      <c r="AC388" s="335"/>
    </row>
    <row r="389" spans="1:29" ht="14.15" customHeight="1" x14ac:dyDescent="0.55000000000000004">
      <c r="A389" s="265"/>
      <c r="B389" s="272"/>
      <c r="C389" s="272"/>
      <c r="D389" s="272"/>
      <c r="E389" s="273"/>
      <c r="F389" s="274"/>
      <c r="H389" s="83"/>
      <c r="I389" s="84"/>
      <c r="J389" s="85"/>
      <c r="K389" s="119"/>
      <c r="L389" s="86">
        <f t="shared" si="69"/>
        <v>0</v>
      </c>
      <c r="M389" s="84"/>
      <c r="N389" s="84"/>
      <c r="O389" s="87">
        <f t="shared" si="70"/>
        <v>0</v>
      </c>
      <c r="P389" s="272"/>
      <c r="Q389" s="272"/>
      <c r="R389" s="284"/>
      <c r="S389" s="49"/>
      <c r="T389" s="83"/>
      <c r="U389" s="88"/>
      <c r="V389" s="88"/>
      <c r="W389" s="285"/>
      <c r="X389" s="285"/>
      <c r="Y389" s="285"/>
      <c r="Z389" s="285"/>
      <c r="AA389" s="333"/>
      <c r="AB389" s="333"/>
      <c r="AC389" s="335"/>
    </row>
    <row r="390" spans="1:29" ht="14.15" customHeight="1" x14ac:dyDescent="0.55000000000000004">
      <c r="A390" s="265"/>
      <c r="B390" s="272"/>
      <c r="C390" s="272"/>
      <c r="D390" s="272"/>
      <c r="E390" s="273"/>
      <c r="F390" s="274"/>
      <c r="H390" s="83"/>
      <c r="I390" s="84"/>
      <c r="J390" s="85"/>
      <c r="K390" s="119"/>
      <c r="L390" s="86">
        <f t="shared" si="69"/>
        <v>0</v>
      </c>
      <c r="M390" s="84"/>
      <c r="N390" s="84"/>
      <c r="O390" s="87">
        <f t="shared" si="70"/>
        <v>0</v>
      </c>
      <c r="P390" s="272"/>
      <c r="Q390" s="272"/>
      <c r="R390" s="284"/>
      <c r="S390" s="49"/>
      <c r="T390" s="83"/>
      <c r="U390" s="88"/>
      <c r="V390" s="88"/>
      <c r="W390" s="285"/>
      <c r="X390" s="285"/>
      <c r="Y390" s="285"/>
      <c r="Z390" s="285"/>
      <c r="AA390" s="333"/>
      <c r="AB390" s="333"/>
      <c r="AC390" s="335"/>
    </row>
    <row r="391" spans="1:29" ht="14.15" customHeight="1" x14ac:dyDescent="0.55000000000000004">
      <c r="A391" s="265"/>
      <c r="B391" s="272"/>
      <c r="C391" s="272"/>
      <c r="D391" s="272"/>
      <c r="E391" s="273"/>
      <c r="F391" s="274"/>
      <c r="H391" s="83"/>
      <c r="I391" s="84"/>
      <c r="J391" s="85"/>
      <c r="K391" s="119"/>
      <c r="L391" s="86">
        <f t="shared" si="69"/>
        <v>0</v>
      </c>
      <c r="M391" s="84"/>
      <c r="N391" s="84"/>
      <c r="O391" s="87">
        <f t="shared" si="70"/>
        <v>0</v>
      </c>
      <c r="P391" s="272"/>
      <c r="Q391" s="272"/>
      <c r="R391" s="284"/>
      <c r="S391" s="49"/>
      <c r="T391" s="83"/>
      <c r="U391" s="88"/>
      <c r="V391" s="88"/>
      <c r="W391" s="285"/>
      <c r="X391" s="285"/>
      <c r="Y391" s="285"/>
      <c r="Z391" s="285"/>
      <c r="AA391" s="333"/>
      <c r="AB391" s="333"/>
      <c r="AC391" s="335"/>
    </row>
    <row r="392" spans="1:29" ht="14.15" customHeight="1" x14ac:dyDescent="0.55000000000000004">
      <c r="A392" s="265"/>
      <c r="B392" s="272"/>
      <c r="C392" s="272"/>
      <c r="D392" s="272"/>
      <c r="E392" s="273"/>
      <c r="F392" s="274"/>
      <c r="H392" s="83"/>
      <c r="I392" s="84"/>
      <c r="J392" s="85"/>
      <c r="K392" s="119"/>
      <c r="L392" s="86">
        <f t="shared" si="69"/>
        <v>0</v>
      </c>
      <c r="M392" s="84"/>
      <c r="N392" s="84"/>
      <c r="O392" s="87">
        <f t="shared" si="70"/>
        <v>0</v>
      </c>
      <c r="P392" s="272"/>
      <c r="Q392" s="272"/>
      <c r="R392" s="284"/>
      <c r="S392" s="49"/>
      <c r="T392" s="83"/>
      <c r="U392" s="88"/>
      <c r="V392" s="88"/>
      <c r="W392" s="285"/>
      <c r="X392" s="285"/>
      <c r="Y392" s="285"/>
      <c r="Z392" s="285"/>
      <c r="AA392" s="333"/>
      <c r="AB392" s="333"/>
      <c r="AC392" s="335"/>
    </row>
    <row r="393" spans="1:29" ht="14.15" customHeight="1" x14ac:dyDescent="0.55000000000000004">
      <c r="A393" s="265"/>
      <c r="B393" s="272"/>
      <c r="C393" s="272"/>
      <c r="D393" s="272"/>
      <c r="E393" s="273"/>
      <c r="F393" s="274"/>
      <c r="G393" s="89"/>
      <c r="H393" s="90"/>
      <c r="I393" s="91"/>
      <c r="J393" s="92"/>
      <c r="K393" s="120"/>
      <c r="L393" s="93">
        <f>SUM(L385:L392)</f>
        <v>0</v>
      </c>
      <c r="M393" s="91"/>
      <c r="N393" s="91"/>
      <c r="O393" s="93">
        <f>SUM(O385:O392)</f>
        <v>0</v>
      </c>
      <c r="P393" s="272"/>
      <c r="Q393" s="272"/>
      <c r="R393" s="284"/>
      <c r="S393" s="89"/>
      <c r="T393" s="90"/>
      <c r="U393" s="94"/>
      <c r="V393" s="94"/>
      <c r="W393" s="285"/>
      <c r="X393" s="285"/>
      <c r="Y393" s="285"/>
      <c r="Z393" s="285"/>
      <c r="AA393" s="336"/>
      <c r="AB393" s="336"/>
      <c r="AC393" s="337"/>
    </row>
    <row r="394" spans="1:29" ht="14.15" customHeight="1" x14ac:dyDescent="0.55000000000000004">
      <c r="A394" s="265"/>
      <c r="B394" s="272">
        <v>42</v>
      </c>
      <c r="C394" s="272"/>
      <c r="D394" s="272"/>
      <c r="E394" s="273"/>
      <c r="F394" s="274"/>
      <c r="H394" s="83"/>
      <c r="I394" s="84"/>
      <c r="J394" s="85"/>
      <c r="K394" s="119"/>
      <c r="L394" s="86">
        <f t="shared" ref="L394:L401" si="71">I394*J394</f>
        <v>0</v>
      </c>
      <c r="M394" s="84"/>
      <c r="N394" s="84"/>
      <c r="O394" s="87">
        <f t="shared" ref="O394:O401" si="72">M394*N394</f>
        <v>0</v>
      </c>
      <c r="P394" s="277">
        <f>O402</f>
        <v>0</v>
      </c>
      <c r="Q394" s="272"/>
      <c r="R394" s="284"/>
      <c r="S394" s="49"/>
      <c r="T394" s="83"/>
      <c r="U394" s="88"/>
      <c r="V394" s="88"/>
      <c r="W394" s="285"/>
      <c r="X394" s="285"/>
      <c r="Y394" s="285"/>
      <c r="Z394" s="285"/>
      <c r="AA394" s="332"/>
      <c r="AB394" s="332"/>
      <c r="AC394" s="334"/>
    </row>
    <row r="395" spans="1:29" ht="14.15" customHeight="1" x14ac:dyDescent="0.55000000000000004">
      <c r="A395" s="265"/>
      <c r="B395" s="272"/>
      <c r="C395" s="272"/>
      <c r="D395" s="272"/>
      <c r="E395" s="273"/>
      <c r="F395" s="274"/>
      <c r="H395" s="83"/>
      <c r="I395" s="84"/>
      <c r="J395" s="85"/>
      <c r="K395" s="119"/>
      <c r="L395" s="86">
        <f t="shared" si="71"/>
        <v>0</v>
      </c>
      <c r="M395" s="84"/>
      <c r="N395" s="84"/>
      <c r="O395" s="87">
        <f t="shared" si="72"/>
        <v>0</v>
      </c>
      <c r="P395" s="272"/>
      <c r="Q395" s="272"/>
      <c r="R395" s="284"/>
      <c r="S395" s="49"/>
      <c r="T395" s="83"/>
      <c r="U395" s="88"/>
      <c r="V395" s="88"/>
      <c r="W395" s="285"/>
      <c r="X395" s="285"/>
      <c r="Y395" s="285"/>
      <c r="Z395" s="285"/>
      <c r="AA395" s="333"/>
      <c r="AB395" s="333"/>
      <c r="AC395" s="335"/>
    </row>
    <row r="396" spans="1:29" ht="14.15" customHeight="1" x14ac:dyDescent="0.55000000000000004">
      <c r="A396" s="265"/>
      <c r="B396" s="272"/>
      <c r="C396" s="272"/>
      <c r="D396" s="272"/>
      <c r="E396" s="273"/>
      <c r="F396" s="274"/>
      <c r="H396" s="83"/>
      <c r="I396" s="84"/>
      <c r="J396" s="85"/>
      <c r="K396" s="119"/>
      <c r="L396" s="86">
        <f t="shared" si="71"/>
        <v>0</v>
      </c>
      <c r="M396" s="84"/>
      <c r="N396" s="84"/>
      <c r="O396" s="87">
        <f t="shared" si="72"/>
        <v>0</v>
      </c>
      <c r="P396" s="272"/>
      <c r="Q396" s="272"/>
      <c r="R396" s="284"/>
      <c r="S396" s="49"/>
      <c r="T396" s="83"/>
      <c r="U396" s="88"/>
      <c r="V396" s="88"/>
      <c r="W396" s="285"/>
      <c r="X396" s="285"/>
      <c r="Y396" s="285"/>
      <c r="Z396" s="285"/>
      <c r="AA396" s="333"/>
      <c r="AB396" s="333"/>
      <c r="AC396" s="335"/>
    </row>
    <row r="397" spans="1:29" ht="14.15" customHeight="1" x14ac:dyDescent="0.55000000000000004">
      <c r="A397" s="265"/>
      <c r="B397" s="272"/>
      <c r="C397" s="272"/>
      <c r="D397" s="272"/>
      <c r="E397" s="273"/>
      <c r="F397" s="274"/>
      <c r="H397" s="83"/>
      <c r="I397" s="84"/>
      <c r="J397" s="85"/>
      <c r="K397" s="119"/>
      <c r="L397" s="86">
        <f t="shared" si="71"/>
        <v>0</v>
      </c>
      <c r="M397" s="84"/>
      <c r="N397" s="84"/>
      <c r="O397" s="87">
        <f t="shared" si="72"/>
        <v>0</v>
      </c>
      <c r="P397" s="272"/>
      <c r="Q397" s="272"/>
      <c r="R397" s="284"/>
      <c r="S397" s="49"/>
      <c r="T397" s="83"/>
      <c r="U397" s="88"/>
      <c r="V397" s="88"/>
      <c r="W397" s="285"/>
      <c r="X397" s="285"/>
      <c r="Y397" s="285"/>
      <c r="Z397" s="285"/>
      <c r="AA397" s="333"/>
      <c r="AB397" s="333"/>
      <c r="AC397" s="335"/>
    </row>
    <row r="398" spans="1:29" ht="14.15" customHeight="1" x14ac:dyDescent="0.55000000000000004">
      <c r="A398" s="265"/>
      <c r="B398" s="272"/>
      <c r="C398" s="272"/>
      <c r="D398" s="272"/>
      <c r="E398" s="273"/>
      <c r="F398" s="274"/>
      <c r="H398" s="83"/>
      <c r="I398" s="84"/>
      <c r="J398" s="85"/>
      <c r="K398" s="119"/>
      <c r="L398" s="86">
        <f t="shared" si="71"/>
        <v>0</v>
      </c>
      <c r="M398" s="84"/>
      <c r="N398" s="84"/>
      <c r="O398" s="87">
        <f t="shared" si="72"/>
        <v>0</v>
      </c>
      <c r="P398" s="272"/>
      <c r="Q398" s="272"/>
      <c r="R398" s="284"/>
      <c r="S398" s="49"/>
      <c r="T398" s="83"/>
      <c r="U398" s="88"/>
      <c r="V398" s="88"/>
      <c r="W398" s="285"/>
      <c r="X398" s="285"/>
      <c r="Y398" s="285"/>
      <c r="Z398" s="285"/>
      <c r="AA398" s="333"/>
      <c r="AB398" s="333"/>
      <c r="AC398" s="335"/>
    </row>
    <row r="399" spans="1:29" ht="14.15" customHeight="1" x14ac:dyDescent="0.55000000000000004">
      <c r="A399" s="265"/>
      <c r="B399" s="272"/>
      <c r="C399" s="272"/>
      <c r="D399" s="272"/>
      <c r="E399" s="273"/>
      <c r="F399" s="274"/>
      <c r="H399" s="83"/>
      <c r="I399" s="84"/>
      <c r="J399" s="85"/>
      <c r="K399" s="119"/>
      <c r="L399" s="86">
        <f t="shared" si="71"/>
        <v>0</v>
      </c>
      <c r="M399" s="84"/>
      <c r="N399" s="84"/>
      <c r="O399" s="87">
        <f t="shared" si="72"/>
        <v>0</v>
      </c>
      <c r="P399" s="272"/>
      <c r="Q399" s="272"/>
      <c r="R399" s="284"/>
      <c r="S399" s="49"/>
      <c r="T399" s="83"/>
      <c r="U399" s="88"/>
      <c r="V399" s="88"/>
      <c r="W399" s="285"/>
      <c r="X399" s="285"/>
      <c r="Y399" s="285"/>
      <c r="Z399" s="285"/>
      <c r="AA399" s="333"/>
      <c r="AB399" s="333"/>
      <c r="AC399" s="335"/>
    </row>
    <row r="400" spans="1:29" ht="14.15" customHeight="1" x14ac:dyDescent="0.55000000000000004">
      <c r="A400" s="265"/>
      <c r="B400" s="272"/>
      <c r="C400" s="272"/>
      <c r="D400" s="272"/>
      <c r="E400" s="273"/>
      <c r="F400" s="274"/>
      <c r="H400" s="83"/>
      <c r="I400" s="84"/>
      <c r="J400" s="85"/>
      <c r="K400" s="119"/>
      <c r="L400" s="86">
        <f t="shared" si="71"/>
        <v>0</v>
      </c>
      <c r="M400" s="84"/>
      <c r="N400" s="84"/>
      <c r="O400" s="87">
        <f t="shared" si="72"/>
        <v>0</v>
      </c>
      <c r="P400" s="272"/>
      <c r="Q400" s="272"/>
      <c r="R400" s="284"/>
      <c r="S400" s="49"/>
      <c r="T400" s="83"/>
      <c r="U400" s="88"/>
      <c r="V400" s="88"/>
      <c r="W400" s="285"/>
      <c r="X400" s="285"/>
      <c r="Y400" s="285"/>
      <c r="Z400" s="285"/>
      <c r="AA400" s="333"/>
      <c r="AB400" s="333"/>
      <c r="AC400" s="335"/>
    </row>
    <row r="401" spans="1:29" ht="14.15" customHeight="1" x14ac:dyDescent="0.55000000000000004">
      <c r="A401" s="265"/>
      <c r="B401" s="272"/>
      <c r="C401" s="272"/>
      <c r="D401" s="272"/>
      <c r="E401" s="273"/>
      <c r="F401" s="274"/>
      <c r="H401" s="83"/>
      <c r="I401" s="84"/>
      <c r="J401" s="85"/>
      <c r="K401" s="119"/>
      <c r="L401" s="86">
        <f t="shared" si="71"/>
        <v>0</v>
      </c>
      <c r="M401" s="84"/>
      <c r="N401" s="84"/>
      <c r="O401" s="87">
        <f t="shared" si="72"/>
        <v>0</v>
      </c>
      <c r="P401" s="272"/>
      <c r="Q401" s="272"/>
      <c r="R401" s="284"/>
      <c r="S401" s="49"/>
      <c r="T401" s="83"/>
      <c r="U401" s="88"/>
      <c r="V401" s="88"/>
      <c r="W401" s="285"/>
      <c r="X401" s="285"/>
      <c r="Y401" s="285"/>
      <c r="Z401" s="285"/>
      <c r="AA401" s="333"/>
      <c r="AB401" s="333"/>
      <c r="AC401" s="335"/>
    </row>
    <row r="402" spans="1:29" ht="14.15" customHeight="1" x14ac:dyDescent="0.55000000000000004">
      <c r="A402" s="265"/>
      <c r="B402" s="272"/>
      <c r="C402" s="272"/>
      <c r="D402" s="272"/>
      <c r="E402" s="273"/>
      <c r="F402" s="274"/>
      <c r="G402" s="89"/>
      <c r="H402" s="90"/>
      <c r="I402" s="91"/>
      <c r="J402" s="92"/>
      <c r="K402" s="120"/>
      <c r="L402" s="93">
        <f>SUM(L394:L401)</f>
        <v>0</v>
      </c>
      <c r="M402" s="91"/>
      <c r="N402" s="91"/>
      <c r="O402" s="93">
        <f>SUM(O394:O401)</f>
        <v>0</v>
      </c>
      <c r="P402" s="272"/>
      <c r="Q402" s="272"/>
      <c r="R402" s="284"/>
      <c r="S402" s="89"/>
      <c r="T402" s="90"/>
      <c r="U402" s="94"/>
      <c r="V402" s="94"/>
      <c r="W402" s="285"/>
      <c r="X402" s="285"/>
      <c r="Y402" s="285"/>
      <c r="Z402" s="285"/>
      <c r="AA402" s="336"/>
      <c r="AB402" s="336"/>
      <c r="AC402" s="337"/>
    </row>
    <row r="403" spans="1:29" ht="14.15" customHeight="1" x14ac:dyDescent="0.55000000000000004">
      <c r="A403" s="265"/>
      <c r="B403" s="272">
        <v>43</v>
      </c>
      <c r="C403" s="272"/>
      <c r="D403" s="272"/>
      <c r="E403" s="273"/>
      <c r="F403" s="274"/>
      <c r="H403" s="83"/>
      <c r="I403" s="84"/>
      <c r="J403" s="85"/>
      <c r="K403" s="119"/>
      <c r="L403" s="86">
        <f t="shared" ref="L403:L410" si="73">I403*J403</f>
        <v>0</v>
      </c>
      <c r="M403" s="84"/>
      <c r="N403" s="84"/>
      <c r="O403" s="87">
        <f t="shared" ref="O403:O410" si="74">M403*N403</f>
        <v>0</v>
      </c>
      <c r="P403" s="277">
        <f>O411</f>
        <v>0</v>
      </c>
      <c r="Q403" s="272"/>
      <c r="R403" s="284"/>
      <c r="S403" s="49"/>
      <c r="T403" s="83"/>
      <c r="U403" s="88"/>
      <c r="V403" s="88"/>
      <c r="W403" s="285"/>
      <c r="X403" s="285"/>
      <c r="Y403" s="285"/>
      <c r="Z403" s="285"/>
      <c r="AA403" s="332"/>
      <c r="AB403" s="332"/>
      <c r="AC403" s="334"/>
    </row>
    <row r="404" spans="1:29" ht="14.15" customHeight="1" x14ac:dyDescent="0.55000000000000004">
      <c r="A404" s="265"/>
      <c r="B404" s="272"/>
      <c r="C404" s="272"/>
      <c r="D404" s="272"/>
      <c r="E404" s="273"/>
      <c r="F404" s="274"/>
      <c r="H404" s="83"/>
      <c r="I404" s="84"/>
      <c r="J404" s="85"/>
      <c r="K404" s="119"/>
      <c r="L404" s="86">
        <f t="shared" si="73"/>
        <v>0</v>
      </c>
      <c r="M404" s="84"/>
      <c r="N404" s="84"/>
      <c r="O404" s="87">
        <f t="shared" si="74"/>
        <v>0</v>
      </c>
      <c r="P404" s="272"/>
      <c r="Q404" s="272"/>
      <c r="R404" s="284"/>
      <c r="S404" s="49"/>
      <c r="T404" s="83"/>
      <c r="U404" s="88"/>
      <c r="V404" s="88"/>
      <c r="W404" s="285"/>
      <c r="X404" s="285"/>
      <c r="Y404" s="285"/>
      <c r="Z404" s="285"/>
      <c r="AA404" s="333"/>
      <c r="AB404" s="333"/>
      <c r="AC404" s="335"/>
    </row>
    <row r="405" spans="1:29" ht="14.15" customHeight="1" x14ac:dyDescent="0.55000000000000004">
      <c r="A405" s="265"/>
      <c r="B405" s="272"/>
      <c r="C405" s="272"/>
      <c r="D405" s="272"/>
      <c r="E405" s="273"/>
      <c r="F405" s="274"/>
      <c r="H405" s="83"/>
      <c r="I405" s="84"/>
      <c r="J405" s="85"/>
      <c r="K405" s="119"/>
      <c r="L405" s="86">
        <f t="shared" si="73"/>
        <v>0</v>
      </c>
      <c r="M405" s="84"/>
      <c r="N405" s="84"/>
      <c r="O405" s="87">
        <f t="shared" si="74"/>
        <v>0</v>
      </c>
      <c r="P405" s="272"/>
      <c r="Q405" s="272"/>
      <c r="R405" s="284"/>
      <c r="S405" s="49"/>
      <c r="T405" s="83"/>
      <c r="U405" s="88"/>
      <c r="V405" s="88"/>
      <c r="W405" s="285"/>
      <c r="X405" s="285"/>
      <c r="Y405" s="285"/>
      <c r="Z405" s="285"/>
      <c r="AA405" s="333"/>
      <c r="AB405" s="333"/>
      <c r="AC405" s="335"/>
    </row>
    <row r="406" spans="1:29" ht="14.15" customHeight="1" x14ac:dyDescent="0.55000000000000004">
      <c r="A406" s="265"/>
      <c r="B406" s="272"/>
      <c r="C406" s="272"/>
      <c r="D406" s="272"/>
      <c r="E406" s="273"/>
      <c r="F406" s="274"/>
      <c r="H406" s="83"/>
      <c r="I406" s="84"/>
      <c r="J406" s="85"/>
      <c r="K406" s="119"/>
      <c r="L406" s="86">
        <f t="shared" si="73"/>
        <v>0</v>
      </c>
      <c r="M406" s="84"/>
      <c r="N406" s="84"/>
      <c r="O406" s="87">
        <f t="shared" si="74"/>
        <v>0</v>
      </c>
      <c r="P406" s="272"/>
      <c r="Q406" s="272"/>
      <c r="R406" s="284"/>
      <c r="S406" s="49"/>
      <c r="T406" s="83"/>
      <c r="U406" s="88"/>
      <c r="V406" s="88"/>
      <c r="W406" s="285"/>
      <c r="X406" s="285"/>
      <c r="Y406" s="285"/>
      <c r="Z406" s="285"/>
      <c r="AA406" s="333"/>
      <c r="AB406" s="333"/>
      <c r="AC406" s="335"/>
    </row>
    <row r="407" spans="1:29" ht="14.15" customHeight="1" x14ac:dyDescent="0.55000000000000004">
      <c r="A407" s="265"/>
      <c r="B407" s="272"/>
      <c r="C407" s="272"/>
      <c r="D407" s="272"/>
      <c r="E407" s="273"/>
      <c r="F407" s="274"/>
      <c r="H407" s="83"/>
      <c r="I407" s="84"/>
      <c r="J407" s="85"/>
      <c r="K407" s="119"/>
      <c r="L407" s="86">
        <f t="shared" si="73"/>
        <v>0</v>
      </c>
      <c r="M407" s="84"/>
      <c r="N407" s="84"/>
      <c r="O407" s="87">
        <f t="shared" si="74"/>
        <v>0</v>
      </c>
      <c r="P407" s="272"/>
      <c r="Q407" s="272"/>
      <c r="R407" s="284"/>
      <c r="S407" s="49"/>
      <c r="T407" s="83"/>
      <c r="U407" s="88"/>
      <c r="V407" s="88"/>
      <c r="W407" s="285"/>
      <c r="X407" s="285"/>
      <c r="Y407" s="285"/>
      <c r="Z407" s="285"/>
      <c r="AA407" s="333"/>
      <c r="AB407" s="333"/>
      <c r="AC407" s="335"/>
    </row>
    <row r="408" spans="1:29" ht="14.15" customHeight="1" x14ac:dyDescent="0.55000000000000004">
      <c r="A408" s="265"/>
      <c r="B408" s="272"/>
      <c r="C408" s="272"/>
      <c r="D408" s="272"/>
      <c r="E408" s="273"/>
      <c r="F408" s="274"/>
      <c r="H408" s="83"/>
      <c r="I408" s="84"/>
      <c r="J408" s="85"/>
      <c r="K408" s="119"/>
      <c r="L408" s="86">
        <f t="shared" si="73"/>
        <v>0</v>
      </c>
      <c r="M408" s="84"/>
      <c r="N408" s="84"/>
      <c r="O408" s="87">
        <f t="shared" si="74"/>
        <v>0</v>
      </c>
      <c r="P408" s="272"/>
      <c r="Q408" s="272"/>
      <c r="R408" s="284"/>
      <c r="S408" s="49"/>
      <c r="T408" s="83"/>
      <c r="U408" s="88"/>
      <c r="V408" s="88"/>
      <c r="W408" s="285"/>
      <c r="X408" s="285"/>
      <c r="Y408" s="285"/>
      <c r="Z408" s="285"/>
      <c r="AA408" s="333"/>
      <c r="AB408" s="333"/>
      <c r="AC408" s="335"/>
    </row>
    <row r="409" spans="1:29" ht="14.15" customHeight="1" x14ac:dyDescent="0.55000000000000004">
      <c r="A409" s="265"/>
      <c r="B409" s="272"/>
      <c r="C409" s="272"/>
      <c r="D409" s="272"/>
      <c r="E409" s="273"/>
      <c r="F409" s="274"/>
      <c r="H409" s="83"/>
      <c r="I409" s="84"/>
      <c r="J409" s="85"/>
      <c r="K409" s="119"/>
      <c r="L409" s="86">
        <f t="shared" si="73"/>
        <v>0</v>
      </c>
      <c r="M409" s="84"/>
      <c r="N409" s="84"/>
      <c r="O409" s="87">
        <f t="shared" si="74"/>
        <v>0</v>
      </c>
      <c r="P409" s="272"/>
      <c r="Q409" s="272"/>
      <c r="R409" s="284"/>
      <c r="S409" s="49"/>
      <c r="T409" s="83"/>
      <c r="U409" s="88"/>
      <c r="V409" s="88"/>
      <c r="W409" s="285"/>
      <c r="X409" s="285"/>
      <c r="Y409" s="285"/>
      <c r="Z409" s="285"/>
      <c r="AA409" s="333"/>
      <c r="AB409" s="333"/>
      <c r="AC409" s="335"/>
    </row>
    <row r="410" spans="1:29" ht="14.15" customHeight="1" x14ac:dyDescent="0.55000000000000004">
      <c r="A410" s="265"/>
      <c r="B410" s="272"/>
      <c r="C410" s="272"/>
      <c r="D410" s="272"/>
      <c r="E410" s="273"/>
      <c r="F410" s="274"/>
      <c r="H410" s="83"/>
      <c r="I410" s="84"/>
      <c r="J410" s="85"/>
      <c r="K410" s="119"/>
      <c r="L410" s="86">
        <f t="shared" si="73"/>
        <v>0</v>
      </c>
      <c r="M410" s="84"/>
      <c r="N410" s="84"/>
      <c r="O410" s="87">
        <f t="shared" si="74"/>
        <v>0</v>
      </c>
      <c r="P410" s="272"/>
      <c r="Q410" s="272"/>
      <c r="R410" s="284"/>
      <c r="S410" s="49"/>
      <c r="T410" s="83"/>
      <c r="U410" s="88"/>
      <c r="V410" s="88"/>
      <c r="W410" s="285"/>
      <c r="X410" s="285"/>
      <c r="Y410" s="285"/>
      <c r="Z410" s="285"/>
      <c r="AA410" s="333"/>
      <c r="AB410" s="333"/>
      <c r="AC410" s="335"/>
    </row>
    <row r="411" spans="1:29" ht="14.15" customHeight="1" x14ac:dyDescent="0.55000000000000004">
      <c r="A411" s="265"/>
      <c r="B411" s="272"/>
      <c r="C411" s="272"/>
      <c r="D411" s="272"/>
      <c r="E411" s="273"/>
      <c r="F411" s="274"/>
      <c r="G411" s="89"/>
      <c r="H411" s="90"/>
      <c r="I411" s="91"/>
      <c r="J411" s="92"/>
      <c r="K411" s="120"/>
      <c r="L411" s="93">
        <f>SUM(L403:L410)</f>
        <v>0</v>
      </c>
      <c r="M411" s="91"/>
      <c r="N411" s="91"/>
      <c r="O411" s="93">
        <f>SUM(O403:O410)</f>
        <v>0</v>
      </c>
      <c r="P411" s="272"/>
      <c r="Q411" s="272"/>
      <c r="R411" s="284"/>
      <c r="S411" s="89"/>
      <c r="T411" s="90"/>
      <c r="U411" s="94"/>
      <c r="V411" s="94"/>
      <c r="W411" s="285"/>
      <c r="X411" s="285"/>
      <c r="Y411" s="285"/>
      <c r="Z411" s="285"/>
      <c r="AA411" s="336"/>
      <c r="AB411" s="336"/>
      <c r="AC411" s="337"/>
    </row>
    <row r="412" spans="1:29" ht="14.15" customHeight="1" x14ac:dyDescent="0.55000000000000004">
      <c r="A412" s="265"/>
      <c r="B412" s="272">
        <v>44</v>
      </c>
      <c r="C412" s="272"/>
      <c r="D412" s="272"/>
      <c r="E412" s="273"/>
      <c r="F412" s="274"/>
      <c r="H412" s="83"/>
      <c r="I412" s="84"/>
      <c r="J412" s="85"/>
      <c r="K412" s="119"/>
      <c r="L412" s="86">
        <f t="shared" ref="L412:L419" si="75">I412*J412</f>
        <v>0</v>
      </c>
      <c r="M412" s="84"/>
      <c r="N412" s="84"/>
      <c r="O412" s="87">
        <f t="shared" ref="O412:O419" si="76">M412*N412</f>
        <v>0</v>
      </c>
      <c r="P412" s="277">
        <f>O420</f>
        <v>0</v>
      </c>
      <c r="Q412" s="272"/>
      <c r="R412" s="284"/>
      <c r="S412" s="49"/>
      <c r="T412" s="83"/>
      <c r="U412" s="88"/>
      <c r="V412" s="88"/>
      <c r="W412" s="285"/>
      <c r="X412" s="285"/>
      <c r="Y412" s="285"/>
      <c r="Z412" s="285"/>
      <c r="AA412" s="332"/>
      <c r="AB412" s="332"/>
      <c r="AC412" s="334"/>
    </row>
    <row r="413" spans="1:29" ht="14.15" customHeight="1" x14ac:dyDescent="0.55000000000000004">
      <c r="A413" s="265"/>
      <c r="B413" s="272"/>
      <c r="C413" s="272"/>
      <c r="D413" s="272"/>
      <c r="E413" s="273"/>
      <c r="F413" s="274"/>
      <c r="H413" s="83"/>
      <c r="I413" s="84"/>
      <c r="J413" s="85"/>
      <c r="K413" s="119"/>
      <c r="L413" s="86">
        <f t="shared" si="75"/>
        <v>0</v>
      </c>
      <c r="M413" s="84"/>
      <c r="N413" s="84"/>
      <c r="O413" s="87">
        <f t="shared" si="76"/>
        <v>0</v>
      </c>
      <c r="P413" s="272"/>
      <c r="Q413" s="272"/>
      <c r="R413" s="284"/>
      <c r="S413" s="49"/>
      <c r="T413" s="83"/>
      <c r="U413" s="88"/>
      <c r="V413" s="88"/>
      <c r="W413" s="285"/>
      <c r="X413" s="285"/>
      <c r="Y413" s="285"/>
      <c r="Z413" s="285"/>
      <c r="AA413" s="333"/>
      <c r="AB413" s="333"/>
      <c r="AC413" s="335"/>
    </row>
    <row r="414" spans="1:29" ht="14.15" customHeight="1" x14ac:dyDescent="0.55000000000000004">
      <c r="A414" s="265"/>
      <c r="B414" s="272"/>
      <c r="C414" s="272"/>
      <c r="D414" s="272"/>
      <c r="E414" s="273"/>
      <c r="F414" s="274"/>
      <c r="H414" s="83"/>
      <c r="I414" s="84"/>
      <c r="J414" s="85"/>
      <c r="K414" s="119"/>
      <c r="L414" s="86">
        <f t="shared" si="75"/>
        <v>0</v>
      </c>
      <c r="M414" s="84"/>
      <c r="N414" s="84"/>
      <c r="O414" s="87">
        <f t="shared" si="76"/>
        <v>0</v>
      </c>
      <c r="P414" s="272"/>
      <c r="Q414" s="272"/>
      <c r="R414" s="284"/>
      <c r="S414" s="49"/>
      <c r="T414" s="83"/>
      <c r="U414" s="88"/>
      <c r="V414" s="88"/>
      <c r="W414" s="285"/>
      <c r="X414" s="285"/>
      <c r="Y414" s="285"/>
      <c r="Z414" s="285"/>
      <c r="AA414" s="333"/>
      <c r="AB414" s="333"/>
      <c r="AC414" s="335"/>
    </row>
    <row r="415" spans="1:29" ht="14.15" customHeight="1" x14ac:dyDescent="0.55000000000000004">
      <c r="A415" s="265"/>
      <c r="B415" s="272"/>
      <c r="C415" s="272"/>
      <c r="D415" s="272"/>
      <c r="E415" s="273"/>
      <c r="F415" s="274"/>
      <c r="H415" s="83"/>
      <c r="I415" s="84"/>
      <c r="J415" s="85"/>
      <c r="K415" s="119"/>
      <c r="L415" s="86">
        <f t="shared" si="75"/>
        <v>0</v>
      </c>
      <c r="M415" s="84"/>
      <c r="N415" s="84"/>
      <c r="O415" s="87">
        <f t="shared" si="76"/>
        <v>0</v>
      </c>
      <c r="P415" s="272"/>
      <c r="Q415" s="272"/>
      <c r="R415" s="284"/>
      <c r="S415" s="49"/>
      <c r="T415" s="83"/>
      <c r="U415" s="88"/>
      <c r="V415" s="88"/>
      <c r="W415" s="285"/>
      <c r="X415" s="285"/>
      <c r="Y415" s="285"/>
      <c r="Z415" s="285"/>
      <c r="AA415" s="333"/>
      <c r="AB415" s="333"/>
      <c r="AC415" s="335"/>
    </row>
    <row r="416" spans="1:29" ht="14.15" customHeight="1" x14ac:dyDescent="0.55000000000000004">
      <c r="A416" s="265"/>
      <c r="B416" s="272"/>
      <c r="C416" s="272"/>
      <c r="D416" s="272"/>
      <c r="E416" s="273"/>
      <c r="F416" s="274"/>
      <c r="H416" s="83"/>
      <c r="I416" s="84"/>
      <c r="J416" s="85"/>
      <c r="K416" s="119"/>
      <c r="L416" s="86">
        <f t="shared" si="75"/>
        <v>0</v>
      </c>
      <c r="M416" s="84"/>
      <c r="N416" s="84"/>
      <c r="O416" s="87">
        <f t="shared" si="76"/>
        <v>0</v>
      </c>
      <c r="P416" s="272"/>
      <c r="Q416" s="272"/>
      <c r="R416" s="284"/>
      <c r="S416" s="49"/>
      <c r="T416" s="83"/>
      <c r="U416" s="88"/>
      <c r="V416" s="88"/>
      <c r="W416" s="285"/>
      <c r="X416" s="285"/>
      <c r="Y416" s="285"/>
      <c r="Z416" s="285"/>
      <c r="AA416" s="333"/>
      <c r="AB416" s="333"/>
      <c r="AC416" s="335"/>
    </row>
    <row r="417" spans="1:29" ht="14.15" customHeight="1" x14ac:dyDescent="0.55000000000000004">
      <c r="A417" s="265"/>
      <c r="B417" s="272"/>
      <c r="C417" s="272"/>
      <c r="D417" s="272"/>
      <c r="E417" s="273"/>
      <c r="F417" s="274"/>
      <c r="H417" s="83"/>
      <c r="I417" s="84"/>
      <c r="J417" s="85"/>
      <c r="K417" s="119"/>
      <c r="L417" s="86">
        <f t="shared" si="75"/>
        <v>0</v>
      </c>
      <c r="M417" s="84"/>
      <c r="N417" s="84"/>
      <c r="O417" s="87">
        <f t="shared" si="76"/>
        <v>0</v>
      </c>
      <c r="P417" s="272"/>
      <c r="Q417" s="272"/>
      <c r="R417" s="284"/>
      <c r="S417" s="49"/>
      <c r="T417" s="83"/>
      <c r="U417" s="88"/>
      <c r="V417" s="88"/>
      <c r="W417" s="285"/>
      <c r="X417" s="285"/>
      <c r="Y417" s="285"/>
      <c r="Z417" s="285"/>
      <c r="AA417" s="333"/>
      <c r="AB417" s="333"/>
      <c r="AC417" s="335"/>
    </row>
    <row r="418" spans="1:29" ht="14.15" customHeight="1" x14ac:dyDescent="0.55000000000000004">
      <c r="A418" s="265"/>
      <c r="B418" s="272"/>
      <c r="C418" s="272"/>
      <c r="D418" s="272"/>
      <c r="E418" s="273"/>
      <c r="F418" s="274"/>
      <c r="H418" s="83"/>
      <c r="I418" s="84"/>
      <c r="J418" s="85"/>
      <c r="K418" s="119"/>
      <c r="L418" s="86">
        <f t="shared" si="75"/>
        <v>0</v>
      </c>
      <c r="M418" s="84"/>
      <c r="N418" s="84"/>
      <c r="O418" s="87">
        <f t="shared" si="76"/>
        <v>0</v>
      </c>
      <c r="P418" s="272"/>
      <c r="Q418" s="272"/>
      <c r="R418" s="284"/>
      <c r="S418" s="49"/>
      <c r="T418" s="83"/>
      <c r="U418" s="88"/>
      <c r="V418" s="88"/>
      <c r="W418" s="285"/>
      <c r="X418" s="285"/>
      <c r="Y418" s="285"/>
      <c r="Z418" s="285"/>
      <c r="AA418" s="333"/>
      <c r="AB418" s="333"/>
      <c r="AC418" s="335"/>
    </row>
    <row r="419" spans="1:29" ht="14.15" customHeight="1" x14ac:dyDescent="0.55000000000000004">
      <c r="A419" s="265"/>
      <c r="B419" s="272"/>
      <c r="C419" s="272"/>
      <c r="D419" s="272"/>
      <c r="E419" s="273"/>
      <c r="F419" s="274"/>
      <c r="H419" s="83"/>
      <c r="I419" s="84"/>
      <c r="J419" s="85"/>
      <c r="K419" s="119"/>
      <c r="L419" s="86">
        <f t="shared" si="75"/>
        <v>0</v>
      </c>
      <c r="M419" s="84"/>
      <c r="N419" s="84"/>
      <c r="O419" s="87">
        <f t="shared" si="76"/>
        <v>0</v>
      </c>
      <c r="P419" s="272"/>
      <c r="Q419" s="272"/>
      <c r="R419" s="284"/>
      <c r="S419" s="49"/>
      <c r="T419" s="83"/>
      <c r="U419" s="88"/>
      <c r="V419" s="88"/>
      <c r="W419" s="285"/>
      <c r="X419" s="285"/>
      <c r="Y419" s="285"/>
      <c r="Z419" s="285"/>
      <c r="AA419" s="333"/>
      <c r="AB419" s="333"/>
      <c r="AC419" s="335"/>
    </row>
    <row r="420" spans="1:29" ht="14.15" customHeight="1" x14ac:dyDescent="0.55000000000000004">
      <c r="A420" s="265"/>
      <c r="B420" s="272"/>
      <c r="C420" s="272"/>
      <c r="D420" s="272"/>
      <c r="E420" s="273"/>
      <c r="F420" s="274"/>
      <c r="G420" s="89"/>
      <c r="H420" s="90"/>
      <c r="I420" s="91"/>
      <c r="J420" s="92"/>
      <c r="K420" s="120"/>
      <c r="L420" s="93">
        <f>SUM(L412:L419)</f>
        <v>0</v>
      </c>
      <c r="M420" s="91"/>
      <c r="N420" s="91"/>
      <c r="O420" s="93">
        <f>SUM(O412:O419)</f>
        <v>0</v>
      </c>
      <c r="P420" s="272"/>
      <c r="Q420" s="272"/>
      <c r="R420" s="284"/>
      <c r="S420" s="89"/>
      <c r="T420" s="90"/>
      <c r="U420" s="94"/>
      <c r="V420" s="94"/>
      <c r="W420" s="285"/>
      <c r="X420" s="285"/>
      <c r="Y420" s="285"/>
      <c r="Z420" s="285"/>
      <c r="AA420" s="336"/>
      <c r="AB420" s="336"/>
      <c r="AC420" s="337"/>
    </row>
    <row r="421" spans="1:29" ht="14.15" customHeight="1" x14ac:dyDescent="0.55000000000000004">
      <c r="A421" s="265"/>
      <c r="B421" s="272">
        <v>45</v>
      </c>
      <c r="C421" s="272"/>
      <c r="D421" s="272"/>
      <c r="E421" s="273"/>
      <c r="F421" s="274"/>
      <c r="H421" s="83"/>
      <c r="I421" s="84"/>
      <c r="J421" s="85"/>
      <c r="K421" s="119"/>
      <c r="L421" s="86">
        <f t="shared" ref="L421:L428" si="77">I421*J421</f>
        <v>0</v>
      </c>
      <c r="M421" s="84"/>
      <c r="N421" s="84"/>
      <c r="O421" s="87">
        <f t="shared" ref="O421:O428" si="78">M421*N421</f>
        <v>0</v>
      </c>
      <c r="P421" s="277">
        <f>O429</f>
        <v>0</v>
      </c>
      <c r="Q421" s="272"/>
      <c r="R421" s="284"/>
      <c r="S421" s="49"/>
      <c r="T421" s="83"/>
      <c r="U421" s="88"/>
      <c r="V421" s="88"/>
      <c r="W421" s="285"/>
      <c r="X421" s="285"/>
      <c r="Y421" s="285"/>
      <c r="Z421" s="285"/>
      <c r="AA421" s="332"/>
      <c r="AB421" s="332"/>
      <c r="AC421" s="334"/>
    </row>
    <row r="422" spans="1:29" ht="14.15" customHeight="1" x14ac:dyDescent="0.55000000000000004">
      <c r="A422" s="265"/>
      <c r="B422" s="272"/>
      <c r="C422" s="272"/>
      <c r="D422" s="272"/>
      <c r="E422" s="273"/>
      <c r="F422" s="274"/>
      <c r="H422" s="83"/>
      <c r="I422" s="84"/>
      <c r="J422" s="85"/>
      <c r="K422" s="119"/>
      <c r="L422" s="86">
        <f t="shared" si="77"/>
        <v>0</v>
      </c>
      <c r="M422" s="84"/>
      <c r="N422" s="84"/>
      <c r="O422" s="87">
        <f t="shared" si="78"/>
        <v>0</v>
      </c>
      <c r="P422" s="272"/>
      <c r="Q422" s="272"/>
      <c r="R422" s="284"/>
      <c r="S422" s="49"/>
      <c r="T422" s="83"/>
      <c r="U422" s="88"/>
      <c r="V422" s="88"/>
      <c r="W422" s="285"/>
      <c r="X422" s="285"/>
      <c r="Y422" s="285"/>
      <c r="Z422" s="285"/>
      <c r="AA422" s="333"/>
      <c r="AB422" s="333"/>
      <c r="AC422" s="335"/>
    </row>
    <row r="423" spans="1:29" ht="14.15" customHeight="1" x14ac:dyDescent="0.55000000000000004">
      <c r="A423" s="265"/>
      <c r="B423" s="272"/>
      <c r="C423" s="272"/>
      <c r="D423" s="272"/>
      <c r="E423" s="273"/>
      <c r="F423" s="274"/>
      <c r="H423" s="83"/>
      <c r="I423" s="84"/>
      <c r="J423" s="85"/>
      <c r="K423" s="119"/>
      <c r="L423" s="86">
        <f t="shared" si="77"/>
        <v>0</v>
      </c>
      <c r="M423" s="84"/>
      <c r="N423" s="84"/>
      <c r="O423" s="87">
        <f t="shared" si="78"/>
        <v>0</v>
      </c>
      <c r="P423" s="272"/>
      <c r="Q423" s="272"/>
      <c r="R423" s="284"/>
      <c r="S423" s="49"/>
      <c r="T423" s="83"/>
      <c r="U423" s="88"/>
      <c r="V423" s="88"/>
      <c r="W423" s="285"/>
      <c r="X423" s="285"/>
      <c r="Y423" s="285"/>
      <c r="Z423" s="285"/>
      <c r="AA423" s="333"/>
      <c r="AB423" s="333"/>
      <c r="AC423" s="335"/>
    </row>
    <row r="424" spans="1:29" ht="14.15" customHeight="1" x14ac:dyDescent="0.55000000000000004">
      <c r="A424" s="265"/>
      <c r="B424" s="272"/>
      <c r="C424" s="272"/>
      <c r="D424" s="272"/>
      <c r="E424" s="273"/>
      <c r="F424" s="274"/>
      <c r="H424" s="83"/>
      <c r="I424" s="84"/>
      <c r="J424" s="85"/>
      <c r="K424" s="119"/>
      <c r="L424" s="86">
        <f t="shared" si="77"/>
        <v>0</v>
      </c>
      <c r="M424" s="84"/>
      <c r="N424" s="84"/>
      <c r="O424" s="87">
        <f t="shared" si="78"/>
        <v>0</v>
      </c>
      <c r="P424" s="272"/>
      <c r="Q424" s="272"/>
      <c r="R424" s="284"/>
      <c r="S424" s="49"/>
      <c r="T424" s="83"/>
      <c r="U424" s="88"/>
      <c r="V424" s="88"/>
      <c r="W424" s="285"/>
      <c r="X424" s="285"/>
      <c r="Y424" s="285"/>
      <c r="Z424" s="285"/>
      <c r="AA424" s="333"/>
      <c r="AB424" s="333"/>
      <c r="AC424" s="335"/>
    </row>
    <row r="425" spans="1:29" ht="14.15" customHeight="1" x14ac:dyDescent="0.55000000000000004">
      <c r="A425" s="265"/>
      <c r="B425" s="272"/>
      <c r="C425" s="272"/>
      <c r="D425" s="272"/>
      <c r="E425" s="273"/>
      <c r="F425" s="274"/>
      <c r="H425" s="83"/>
      <c r="I425" s="84"/>
      <c r="J425" s="85"/>
      <c r="K425" s="119"/>
      <c r="L425" s="86">
        <f t="shared" si="77"/>
        <v>0</v>
      </c>
      <c r="M425" s="84"/>
      <c r="N425" s="84"/>
      <c r="O425" s="87">
        <f t="shared" si="78"/>
        <v>0</v>
      </c>
      <c r="P425" s="272"/>
      <c r="Q425" s="272"/>
      <c r="R425" s="284"/>
      <c r="S425" s="49"/>
      <c r="T425" s="83"/>
      <c r="U425" s="88"/>
      <c r="V425" s="88"/>
      <c r="W425" s="285"/>
      <c r="X425" s="285"/>
      <c r="Y425" s="285"/>
      <c r="Z425" s="285"/>
      <c r="AA425" s="333"/>
      <c r="AB425" s="333"/>
      <c r="AC425" s="335"/>
    </row>
    <row r="426" spans="1:29" ht="14.15" customHeight="1" x14ac:dyDescent="0.55000000000000004">
      <c r="A426" s="265"/>
      <c r="B426" s="272"/>
      <c r="C426" s="272"/>
      <c r="D426" s="272"/>
      <c r="E426" s="273"/>
      <c r="F426" s="274"/>
      <c r="H426" s="83"/>
      <c r="I426" s="84"/>
      <c r="J426" s="85"/>
      <c r="K426" s="119"/>
      <c r="L426" s="86">
        <f t="shared" si="77"/>
        <v>0</v>
      </c>
      <c r="M426" s="84"/>
      <c r="N426" s="84"/>
      <c r="O426" s="87">
        <f t="shared" si="78"/>
        <v>0</v>
      </c>
      <c r="P426" s="272"/>
      <c r="Q426" s="272"/>
      <c r="R426" s="284"/>
      <c r="S426" s="49"/>
      <c r="T426" s="83"/>
      <c r="U426" s="88"/>
      <c r="V426" s="88"/>
      <c r="W426" s="285"/>
      <c r="X426" s="285"/>
      <c r="Y426" s="285"/>
      <c r="Z426" s="285"/>
      <c r="AA426" s="333"/>
      <c r="AB426" s="333"/>
      <c r="AC426" s="335"/>
    </row>
    <row r="427" spans="1:29" ht="14.15" customHeight="1" x14ac:dyDescent="0.55000000000000004">
      <c r="A427" s="265"/>
      <c r="B427" s="272"/>
      <c r="C427" s="272"/>
      <c r="D427" s="272"/>
      <c r="E427" s="273"/>
      <c r="F427" s="274"/>
      <c r="H427" s="83"/>
      <c r="I427" s="84"/>
      <c r="J427" s="85"/>
      <c r="K427" s="119"/>
      <c r="L427" s="86">
        <f t="shared" si="77"/>
        <v>0</v>
      </c>
      <c r="M427" s="84"/>
      <c r="N427" s="84"/>
      <c r="O427" s="87">
        <f t="shared" si="78"/>
        <v>0</v>
      </c>
      <c r="P427" s="272"/>
      <c r="Q427" s="272"/>
      <c r="R427" s="284"/>
      <c r="S427" s="49"/>
      <c r="T427" s="83"/>
      <c r="U427" s="88"/>
      <c r="V427" s="88"/>
      <c r="W427" s="285"/>
      <c r="X427" s="285"/>
      <c r="Y427" s="285"/>
      <c r="Z427" s="285"/>
      <c r="AA427" s="333"/>
      <c r="AB427" s="333"/>
      <c r="AC427" s="335"/>
    </row>
    <row r="428" spans="1:29" ht="14.15" customHeight="1" x14ac:dyDescent="0.55000000000000004">
      <c r="A428" s="265"/>
      <c r="B428" s="272"/>
      <c r="C428" s="272"/>
      <c r="D428" s="272"/>
      <c r="E428" s="273"/>
      <c r="F428" s="274"/>
      <c r="H428" s="83"/>
      <c r="I428" s="84"/>
      <c r="J428" s="85"/>
      <c r="K428" s="119"/>
      <c r="L428" s="86">
        <f t="shared" si="77"/>
        <v>0</v>
      </c>
      <c r="M428" s="84"/>
      <c r="N428" s="84"/>
      <c r="O428" s="87">
        <f t="shared" si="78"/>
        <v>0</v>
      </c>
      <c r="P428" s="272"/>
      <c r="Q428" s="272"/>
      <c r="R428" s="284"/>
      <c r="S428" s="49"/>
      <c r="T428" s="83"/>
      <c r="U428" s="88"/>
      <c r="V428" s="88"/>
      <c r="W428" s="285"/>
      <c r="X428" s="285"/>
      <c r="Y428" s="285"/>
      <c r="Z428" s="285"/>
      <c r="AA428" s="333"/>
      <c r="AB428" s="333"/>
      <c r="AC428" s="335"/>
    </row>
    <row r="429" spans="1:29" ht="14.15" customHeight="1" x14ac:dyDescent="0.55000000000000004">
      <c r="A429" s="265"/>
      <c r="B429" s="272"/>
      <c r="C429" s="272"/>
      <c r="D429" s="272"/>
      <c r="E429" s="273"/>
      <c r="F429" s="274"/>
      <c r="G429" s="89"/>
      <c r="H429" s="90"/>
      <c r="I429" s="91"/>
      <c r="J429" s="92"/>
      <c r="K429" s="120"/>
      <c r="L429" s="93">
        <f>SUM(L421:L428)</f>
        <v>0</v>
      </c>
      <c r="M429" s="91"/>
      <c r="N429" s="91"/>
      <c r="O429" s="93">
        <f>SUM(O421:O428)</f>
        <v>0</v>
      </c>
      <c r="P429" s="272"/>
      <c r="Q429" s="272"/>
      <c r="R429" s="284"/>
      <c r="S429" s="89"/>
      <c r="T429" s="90"/>
      <c r="U429" s="94"/>
      <c r="V429" s="94"/>
      <c r="W429" s="285"/>
      <c r="X429" s="285"/>
      <c r="Y429" s="285"/>
      <c r="Z429" s="285"/>
      <c r="AA429" s="336"/>
      <c r="AB429" s="336"/>
      <c r="AC429" s="337"/>
    </row>
    <row r="430" spans="1:29" ht="14.15" customHeight="1" x14ac:dyDescent="0.55000000000000004">
      <c r="A430" s="265"/>
      <c r="B430" s="272">
        <v>46</v>
      </c>
      <c r="C430" s="272"/>
      <c r="D430" s="272"/>
      <c r="E430" s="273"/>
      <c r="F430" s="274"/>
      <c r="H430" s="83"/>
      <c r="I430" s="84"/>
      <c r="J430" s="85"/>
      <c r="K430" s="119"/>
      <c r="L430" s="86">
        <f t="shared" ref="L430:L437" si="79">I430*J430</f>
        <v>0</v>
      </c>
      <c r="M430" s="84"/>
      <c r="N430" s="84"/>
      <c r="O430" s="87">
        <f t="shared" ref="O430:O437" si="80">M430*N430</f>
        <v>0</v>
      </c>
      <c r="P430" s="277">
        <f>O438</f>
        <v>0</v>
      </c>
      <c r="Q430" s="272"/>
      <c r="R430" s="284"/>
      <c r="S430" s="49"/>
      <c r="T430" s="83"/>
      <c r="U430" s="88"/>
      <c r="V430" s="88"/>
      <c r="W430" s="285"/>
      <c r="X430" s="285"/>
      <c r="Y430" s="285"/>
      <c r="Z430" s="285"/>
      <c r="AA430" s="332"/>
      <c r="AB430" s="332"/>
      <c r="AC430" s="334"/>
    </row>
    <row r="431" spans="1:29" ht="14.15" customHeight="1" x14ac:dyDescent="0.55000000000000004">
      <c r="A431" s="265"/>
      <c r="B431" s="272"/>
      <c r="C431" s="272"/>
      <c r="D431" s="272"/>
      <c r="E431" s="273"/>
      <c r="F431" s="274"/>
      <c r="H431" s="83"/>
      <c r="I431" s="84"/>
      <c r="J431" s="85"/>
      <c r="K431" s="119"/>
      <c r="L431" s="86">
        <f t="shared" si="79"/>
        <v>0</v>
      </c>
      <c r="M431" s="84"/>
      <c r="N431" s="84"/>
      <c r="O431" s="87">
        <f t="shared" si="80"/>
        <v>0</v>
      </c>
      <c r="P431" s="272"/>
      <c r="Q431" s="272"/>
      <c r="R431" s="284"/>
      <c r="S431" s="49"/>
      <c r="T431" s="83"/>
      <c r="U431" s="88"/>
      <c r="V431" s="88"/>
      <c r="W431" s="285"/>
      <c r="X431" s="285"/>
      <c r="Y431" s="285"/>
      <c r="Z431" s="285"/>
      <c r="AA431" s="333"/>
      <c r="AB431" s="333"/>
      <c r="AC431" s="335"/>
    </row>
    <row r="432" spans="1:29" ht="14.15" customHeight="1" x14ac:dyDescent="0.55000000000000004">
      <c r="A432" s="265"/>
      <c r="B432" s="272"/>
      <c r="C432" s="272"/>
      <c r="D432" s="272"/>
      <c r="E432" s="273"/>
      <c r="F432" s="274"/>
      <c r="H432" s="83"/>
      <c r="I432" s="84"/>
      <c r="J432" s="85"/>
      <c r="K432" s="119"/>
      <c r="L432" s="86">
        <f t="shared" si="79"/>
        <v>0</v>
      </c>
      <c r="M432" s="84"/>
      <c r="N432" s="84"/>
      <c r="O432" s="87">
        <f t="shared" si="80"/>
        <v>0</v>
      </c>
      <c r="P432" s="272"/>
      <c r="Q432" s="272"/>
      <c r="R432" s="284"/>
      <c r="S432" s="49"/>
      <c r="T432" s="83"/>
      <c r="U432" s="88"/>
      <c r="V432" s="88"/>
      <c r="W432" s="285"/>
      <c r="X432" s="285"/>
      <c r="Y432" s="285"/>
      <c r="Z432" s="285"/>
      <c r="AA432" s="333"/>
      <c r="AB432" s="333"/>
      <c r="AC432" s="335"/>
    </row>
    <row r="433" spans="1:29" ht="14.15" customHeight="1" x14ac:dyDescent="0.55000000000000004">
      <c r="A433" s="265"/>
      <c r="B433" s="272"/>
      <c r="C433" s="272"/>
      <c r="D433" s="272"/>
      <c r="E433" s="273"/>
      <c r="F433" s="274"/>
      <c r="H433" s="83"/>
      <c r="I433" s="84"/>
      <c r="J433" s="85"/>
      <c r="K433" s="119"/>
      <c r="L433" s="86">
        <f t="shared" si="79"/>
        <v>0</v>
      </c>
      <c r="M433" s="84"/>
      <c r="N433" s="84"/>
      <c r="O433" s="87">
        <f t="shared" si="80"/>
        <v>0</v>
      </c>
      <c r="P433" s="272"/>
      <c r="Q433" s="272"/>
      <c r="R433" s="284"/>
      <c r="S433" s="49"/>
      <c r="T433" s="83"/>
      <c r="U433" s="88"/>
      <c r="V433" s="88"/>
      <c r="W433" s="285"/>
      <c r="X433" s="285"/>
      <c r="Y433" s="285"/>
      <c r="Z433" s="285"/>
      <c r="AA433" s="333"/>
      <c r="AB433" s="333"/>
      <c r="AC433" s="335"/>
    </row>
    <row r="434" spans="1:29" ht="14.15" customHeight="1" x14ac:dyDescent="0.55000000000000004">
      <c r="A434" s="265"/>
      <c r="B434" s="272"/>
      <c r="C434" s="272"/>
      <c r="D434" s="272"/>
      <c r="E434" s="273"/>
      <c r="F434" s="274"/>
      <c r="H434" s="83"/>
      <c r="I434" s="84"/>
      <c r="J434" s="85"/>
      <c r="K434" s="119"/>
      <c r="L434" s="86">
        <f t="shared" si="79"/>
        <v>0</v>
      </c>
      <c r="M434" s="84"/>
      <c r="N434" s="84"/>
      <c r="O434" s="87">
        <f t="shared" si="80"/>
        <v>0</v>
      </c>
      <c r="P434" s="272"/>
      <c r="Q434" s="272"/>
      <c r="R434" s="284"/>
      <c r="S434" s="49"/>
      <c r="T434" s="83"/>
      <c r="U434" s="88"/>
      <c r="V434" s="88"/>
      <c r="W434" s="285"/>
      <c r="X434" s="285"/>
      <c r="Y434" s="285"/>
      <c r="Z434" s="285"/>
      <c r="AA434" s="333"/>
      <c r="AB434" s="333"/>
      <c r="AC434" s="335"/>
    </row>
    <row r="435" spans="1:29" ht="14.15" customHeight="1" x14ac:dyDescent="0.55000000000000004">
      <c r="A435" s="265"/>
      <c r="B435" s="272"/>
      <c r="C435" s="272"/>
      <c r="D435" s="272"/>
      <c r="E435" s="273"/>
      <c r="F435" s="274"/>
      <c r="H435" s="83"/>
      <c r="I435" s="84"/>
      <c r="J435" s="85"/>
      <c r="K435" s="119"/>
      <c r="L435" s="86">
        <f t="shared" si="79"/>
        <v>0</v>
      </c>
      <c r="M435" s="84"/>
      <c r="N435" s="84"/>
      <c r="O435" s="87">
        <f t="shared" si="80"/>
        <v>0</v>
      </c>
      <c r="P435" s="272"/>
      <c r="Q435" s="272"/>
      <c r="R435" s="284"/>
      <c r="S435" s="49"/>
      <c r="T435" s="83"/>
      <c r="U435" s="88"/>
      <c r="V435" s="88"/>
      <c r="W435" s="285"/>
      <c r="X435" s="285"/>
      <c r="Y435" s="285"/>
      <c r="Z435" s="285"/>
      <c r="AA435" s="333"/>
      <c r="AB435" s="333"/>
      <c r="AC435" s="335"/>
    </row>
    <row r="436" spans="1:29" ht="14.15" customHeight="1" x14ac:dyDescent="0.55000000000000004">
      <c r="A436" s="265"/>
      <c r="B436" s="272"/>
      <c r="C436" s="272"/>
      <c r="D436" s="272"/>
      <c r="E436" s="273"/>
      <c r="F436" s="274"/>
      <c r="H436" s="83"/>
      <c r="I436" s="84"/>
      <c r="J436" s="85"/>
      <c r="K436" s="119"/>
      <c r="L436" s="86">
        <f t="shared" si="79"/>
        <v>0</v>
      </c>
      <c r="M436" s="84"/>
      <c r="N436" s="84"/>
      <c r="O436" s="87">
        <f t="shared" si="80"/>
        <v>0</v>
      </c>
      <c r="P436" s="272"/>
      <c r="Q436" s="272"/>
      <c r="R436" s="284"/>
      <c r="S436" s="49"/>
      <c r="T436" s="83"/>
      <c r="U436" s="88"/>
      <c r="V436" s="88"/>
      <c r="W436" s="285"/>
      <c r="X436" s="285"/>
      <c r="Y436" s="285"/>
      <c r="Z436" s="285"/>
      <c r="AA436" s="333"/>
      <c r="AB436" s="333"/>
      <c r="AC436" s="335"/>
    </row>
    <row r="437" spans="1:29" ht="14.15" customHeight="1" x14ac:dyDescent="0.55000000000000004">
      <c r="A437" s="265"/>
      <c r="B437" s="272"/>
      <c r="C437" s="272"/>
      <c r="D437" s="272"/>
      <c r="E437" s="273"/>
      <c r="F437" s="274"/>
      <c r="H437" s="83"/>
      <c r="I437" s="84"/>
      <c r="J437" s="85"/>
      <c r="K437" s="119"/>
      <c r="L437" s="86">
        <f t="shared" si="79"/>
        <v>0</v>
      </c>
      <c r="M437" s="84"/>
      <c r="N437" s="84"/>
      <c r="O437" s="87">
        <f t="shared" si="80"/>
        <v>0</v>
      </c>
      <c r="P437" s="272"/>
      <c r="Q437" s="272"/>
      <c r="R437" s="284"/>
      <c r="S437" s="49"/>
      <c r="T437" s="83"/>
      <c r="U437" s="88"/>
      <c r="V437" s="88"/>
      <c r="W437" s="285"/>
      <c r="X437" s="285"/>
      <c r="Y437" s="285"/>
      <c r="Z437" s="285"/>
      <c r="AA437" s="333"/>
      <c r="AB437" s="333"/>
      <c r="AC437" s="335"/>
    </row>
    <row r="438" spans="1:29" ht="14.15" customHeight="1" x14ac:dyDescent="0.55000000000000004">
      <c r="A438" s="265"/>
      <c r="B438" s="272"/>
      <c r="C438" s="272"/>
      <c r="D438" s="272"/>
      <c r="E438" s="273"/>
      <c r="F438" s="274"/>
      <c r="G438" s="89"/>
      <c r="H438" s="90"/>
      <c r="I438" s="91"/>
      <c r="J438" s="92"/>
      <c r="K438" s="120"/>
      <c r="L438" s="93">
        <f>SUM(L430:L437)</f>
        <v>0</v>
      </c>
      <c r="M438" s="91"/>
      <c r="N438" s="91"/>
      <c r="O438" s="93">
        <f>SUM(O430:O437)</f>
        <v>0</v>
      </c>
      <c r="P438" s="272"/>
      <c r="Q438" s="272"/>
      <c r="R438" s="284"/>
      <c r="S438" s="89"/>
      <c r="T438" s="90"/>
      <c r="U438" s="94"/>
      <c r="V438" s="94"/>
      <c r="W438" s="285"/>
      <c r="X438" s="285"/>
      <c r="Y438" s="285"/>
      <c r="Z438" s="285"/>
      <c r="AA438" s="336"/>
      <c r="AB438" s="336"/>
      <c r="AC438" s="337"/>
    </row>
    <row r="439" spans="1:29" ht="14.15" customHeight="1" x14ac:dyDescent="0.55000000000000004">
      <c r="A439" s="265"/>
      <c r="B439" s="272">
        <v>47</v>
      </c>
      <c r="C439" s="272"/>
      <c r="D439" s="272"/>
      <c r="E439" s="273"/>
      <c r="F439" s="274"/>
      <c r="H439" s="83"/>
      <c r="I439" s="84"/>
      <c r="J439" s="85"/>
      <c r="K439" s="119"/>
      <c r="L439" s="86">
        <f t="shared" ref="L439:L446" si="81">I439*J439</f>
        <v>0</v>
      </c>
      <c r="M439" s="84"/>
      <c r="N439" s="84"/>
      <c r="O439" s="87">
        <f t="shared" ref="O439:O446" si="82">M439*N439</f>
        <v>0</v>
      </c>
      <c r="P439" s="277">
        <f>O447</f>
        <v>0</v>
      </c>
      <c r="Q439" s="272"/>
      <c r="R439" s="284"/>
      <c r="S439" s="49"/>
      <c r="T439" s="83"/>
      <c r="U439" s="88"/>
      <c r="V439" s="88"/>
      <c r="W439" s="285"/>
      <c r="X439" s="285"/>
      <c r="Y439" s="285"/>
      <c r="Z439" s="285"/>
      <c r="AA439" s="332"/>
      <c r="AB439" s="332"/>
      <c r="AC439" s="334"/>
    </row>
    <row r="440" spans="1:29" ht="14.15" customHeight="1" x14ac:dyDescent="0.55000000000000004">
      <c r="A440" s="265"/>
      <c r="B440" s="272"/>
      <c r="C440" s="272"/>
      <c r="D440" s="272"/>
      <c r="E440" s="273"/>
      <c r="F440" s="274"/>
      <c r="H440" s="83"/>
      <c r="I440" s="84"/>
      <c r="J440" s="85"/>
      <c r="K440" s="119"/>
      <c r="L440" s="86">
        <f t="shared" si="81"/>
        <v>0</v>
      </c>
      <c r="M440" s="84"/>
      <c r="N440" s="84"/>
      <c r="O440" s="87">
        <f t="shared" si="82"/>
        <v>0</v>
      </c>
      <c r="P440" s="272"/>
      <c r="Q440" s="272"/>
      <c r="R440" s="284"/>
      <c r="S440" s="49"/>
      <c r="T440" s="83"/>
      <c r="U440" s="88"/>
      <c r="V440" s="88"/>
      <c r="W440" s="285"/>
      <c r="X440" s="285"/>
      <c r="Y440" s="285"/>
      <c r="Z440" s="285"/>
      <c r="AA440" s="333"/>
      <c r="AB440" s="333"/>
      <c r="AC440" s="335"/>
    </row>
    <row r="441" spans="1:29" ht="14.15" customHeight="1" x14ac:dyDescent="0.55000000000000004">
      <c r="A441" s="265"/>
      <c r="B441" s="272"/>
      <c r="C441" s="272"/>
      <c r="D441" s="272"/>
      <c r="E441" s="273"/>
      <c r="F441" s="274"/>
      <c r="H441" s="83"/>
      <c r="I441" s="84"/>
      <c r="J441" s="85"/>
      <c r="K441" s="119"/>
      <c r="L441" s="86">
        <f t="shared" si="81"/>
        <v>0</v>
      </c>
      <c r="M441" s="84"/>
      <c r="N441" s="84"/>
      <c r="O441" s="87">
        <f t="shared" si="82"/>
        <v>0</v>
      </c>
      <c r="P441" s="272"/>
      <c r="Q441" s="272"/>
      <c r="R441" s="284"/>
      <c r="S441" s="49"/>
      <c r="T441" s="83"/>
      <c r="U441" s="88"/>
      <c r="V441" s="88"/>
      <c r="W441" s="285"/>
      <c r="X441" s="285"/>
      <c r="Y441" s="285"/>
      <c r="Z441" s="285"/>
      <c r="AA441" s="333"/>
      <c r="AB441" s="333"/>
      <c r="AC441" s="335"/>
    </row>
    <row r="442" spans="1:29" ht="14.15" customHeight="1" x14ac:dyDescent="0.55000000000000004">
      <c r="A442" s="265"/>
      <c r="B442" s="272"/>
      <c r="C442" s="272"/>
      <c r="D442" s="272"/>
      <c r="E442" s="273"/>
      <c r="F442" s="274"/>
      <c r="H442" s="83"/>
      <c r="I442" s="84"/>
      <c r="J442" s="85"/>
      <c r="K442" s="119"/>
      <c r="L442" s="86">
        <f t="shared" si="81"/>
        <v>0</v>
      </c>
      <c r="M442" s="84"/>
      <c r="N442" s="84"/>
      <c r="O442" s="87">
        <f t="shared" si="82"/>
        <v>0</v>
      </c>
      <c r="P442" s="272"/>
      <c r="Q442" s="272"/>
      <c r="R442" s="284"/>
      <c r="S442" s="49"/>
      <c r="T442" s="83"/>
      <c r="U442" s="88"/>
      <c r="V442" s="88"/>
      <c r="W442" s="285"/>
      <c r="X442" s="285"/>
      <c r="Y442" s="285"/>
      <c r="Z442" s="285"/>
      <c r="AA442" s="333"/>
      <c r="AB442" s="333"/>
      <c r="AC442" s="335"/>
    </row>
    <row r="443" spans="1:29" ht="14.15" customHeight="1" x14ac:dyDescent="0.55000000000000004">
      <c r="A443" s="265"/>
      <c r="B443" s="272"/>
      <c r="C443" s="272"/>
      <c r="D443" s="272"/>
      <c r="E443" s="273"/>
      <c r="F443" s="274"/>
      <c r="H443" s="83"/>
      <c r="I443" s="84"/>
      <c r="J443" s="85"/>
      <c r="K443" s="119"/>
      <c r="L443" s="86">
        <f t="shared" si="81"/>
        <v>0</v>
      </c>
      <c r="M443" s="84"/>
      <c r="N443" s="84"/>
      <c r="O443" s="87">
        <f t="shared" si="82"/>
        <v>0</v>
      </c>
      <c r="P443" s="272"/>
      <c r="Q443" s="272"/>
      <c r="R443" s="284"/>
      <c r="S443" s="49"/>
      <c r="T443" s="83"/>
      <c r="U443" s="88"/>
      <c r="V443" s="88"/>
      <c r="W443" s="285"/>
      <c r="X443" s="285"/>
      <c r="Y443" s="285"/>
      <c r="Z443" s="285"/>
      <c r="AA443" s="333"/>
      <c r="AB443" s="333"/>
      <c r="AC443" s="335"/>
    </row>
    <row r="444" spans="1:29" ht="14.15" customHeight="1" x14ac:dyDescent="0.55000000000000004">
      <c r="A444" s="265"/>
      <c r="B444" s="272"/>
      <c r="C444" s="272"/>
      <c r="D444" s="272"/>
      <c r="E444" s="273"/>
      <c r="F444" s="274"/>
      <c r="H444" s="83"/>
      <c r="I444" s="84"/>
      <c r="J444" s="85"/>
      <c r="K444" s="119"/>
      <c r="L444" s="86">
        <f t="shared" si="81"/>
        <v>0</v>
      </c>
      <c r="M444" s="84"/>
      <c r="N444" s="84"/>
      <c r="O444" s="87">
        <f t="shared" si="82"/>
        <v>0</v>
      </c>
      <c r="P444" s="272"/>
      <c r="Q444" s="272"/>
      <c r="R444" s="284"/>
      <c r="S444" s="49"/>
      <c r="T444" s="83"/>
      <c r="U444" s="88"/>
      <c r="V444" s="88"/>
      <c r="W444" s="285"/>
      <c r="X444" s="285"/>
      <c r="Y444" s="285"/>
      <c r="Z444" s="285"/>
      <c r="AA444" s="333"/>
      <c r="AB444" s="333"/>
      <c r="AC444" s="335"/>
    </row>
    <row r="445" spans="1:29" ht="14.15" customHeight="1" x14ac:dyDescent="0.55000000000000004">
      <c r="A445" s="265"/>
      <c r="B445" s="272"/>
      <c r="C445" s="272"/>
      <c r="D445" s="272"/>
      <c r="E445" s="273"/>
      <c r="F445" s="274"/>
      <c r="H445" s="83"/>
      <c r="I445" s="84"/>
      <c r="J445" s="85"/>
      <c r="K445" s="119"/>
      <c r="L445" s="86">
        <f t="shared" si="81"/>
        <v>0</v>
      </c>
      <c r="M445" s="84"/>
      <c r="N445" s="84"/>
      <c r="O445" s="87">
        <f t="shared" si="82"/>
        <v>0</v>
      </c>
      <c r="P445" s="272"/>
      <c r="Q445" s="272"/>
      <c r="R445" s="284"/>
      <c r="S445" s="49"/>
      <c r="T445" s="83"/>
      <c r="U445" s="88"/>
      <c r="V445" s="88"/>
      <c r="W445" s="285"/>
      <c r="X445" s="285"/>
      <c r="Y445" s="285"/>
      <c r="Z445" s="285"/>
      <c r="AA445" s="333"/>
      <c r="AB445" s="333"/>
      <c r="AC445" s="335"/>
    </row>
    <row r="446" spans="1:29" ht="14.15" customHeight="1" x14ac:dyDescent="0.55000000000000004">
      <c r="A446" s="265"/>
      <c r="B446" s="272"/>
      <c r="C446" s="272"/>
      <c r="D446" s="272"/>
      <c r="E446" s="273"/>
      <c r="F446" s="274"/>
      <c r="H446" s="83"/>
      <c r="I446" s="84"/>
      <c r="J446" s="85"/>
      <c r="K446" s="119"/>
      <c r="L446" s="86">
        <f t="shared" si="81"/>
        <v>0</v>
      </c>
      <c r="M446" s="84"/>
      <c r="N446" s="84"/>
      <c r="O446" s="87">
        <f t="shared" si="82"/>
        <v>0</v>
      </c>
      <c r="P446" s="272"/>
      <c r="Q446" s="272"/>
      <c r="R446" s="284"/>
      <c r="S446" s="49"/>
      <c r="T446" s="83"/>
      <c r="U446" s="88"/>
      <c r="V446" s="88"/>
      <c r="W446" s="285"/>
      <c r="X446" s="285"/>
      <c r="Y446" s="285"/>
      <c r="Z446" s="285"/>
      <c r="AA446" s="333"/>
      <c r="AB446" s="333"/>
      <c r="AC446" s="335"/>
    </row>
    <row r="447" spans="1:29" ht="14.15" customHeight="1" x14ac:dyDescent="0.55000000000000004">
      <c r="A447" s="265"/>
      <c r="B447" s="272"/>
      <c r="C447" s="272"/>
      <c r="D447" s="272"/>
      <c r="E447" s="273"/>
      <c r="F447" s="274"/>
      <c r="G447" s="89"/>
      <c r="H447" s="90"/>
      <c r="I447" s="91"/>
      <c r="J447" s="92"/>
      <c r="K447" s="120"/>
      <c r="L447" s="93">
        <f>SUM(L439:L446)</f>
        <v>0</v>
      </c>
      <c r="M447" s="91"/>
      <c r="N447" s="91"/>
      <c r="O447" s="93">
        <f>SUM(O439:O446)</f>
        <v>0</v>
      </c>
      <c r="P447" s="272"/>
      <c r="Q447" s="272"/>
      <c r="R447" s="284"/>
      <c r="S447" s="89"/>
      <c r="T447" s="90"/>
      <c r="U447" s="94"/>
      <c r="V447" s="94"/>
      <c r="W447" s="285"/>
      <c r="X447" s="285"/>
      <c r="Y447" s="285"/>
      <c r="Z447" s="285"/>
      <c r="AA447" s="336"/>
      <c r="AB447" s="336"/>
      <c r="AC447" s="337"/>
    </row>
    <row r="448" spans="1:29" ht="14.15" customHeight="1" x14ac:dyDescent="0.55000000000000004">
      <c r="A448" s="265"/>
      <c r="B448" s="272">
        <v>48</v>
      </c>
      <c r="C448" s="272"/>
      <c r="D448" s="272"/>
      <c r="E448" s="273"/>
      <c r="F448" s="274"/>
      <c r="H448" s="83"/>
      <c r="I448" s="84"/>
      <c r="J448" s="85"/>
      <c r="K448" s="119"/>
      <c r="L448" s="86">
        <f t="shared" ref="L448:L455" si="83">I448*J448</f>
        <v>0</v>
      </c>
      <c r="M448" s="84"/>
      <c r="N448" s="84"/>
      <c r="O448" s="87">
        <f t="shared" ref="O448:O455" si="84">M448*N448</f>
        <v>0</v>
      </c>
      <c r="P448" s="277">
        <f>O456</f>
        <v>0</v>
      </c>
      <c r="Q448" s="272"/>
      <c r="R448" s="284"/>
      <c r="S448" s="49"/>
      <c r="T448" s="83"/>
      <c r="U448" s="88"/>
      <c r="V448" s="88"/>
      <c r="W448" s="285"/>
      <c r="X448" s="285"/>
      <c r="Y448" s="285"/>
      <c r="Z448" s="285"/>
      <c r="AA448" s="332"/>
      <c r="AB448" s="332"/>
      <c r="AC448" s="334"/>
    </row>
    <row r="449" spans="1:29" ht="14.15" customHeight="1" x14ac:dyDescent="0.55000000000000004">
      <c r="A449" s="265"/>
      <c r="B449" s="272"/>
      <c r="C449" s="272"/>
      <c r="D449" s="272"/>
      <c r="E449" s="273"/>
      <c r="F449" s="274"/>
      <c r="H449" s="83"/>
      <c r="I449" s="84"/>
      <c r="J449" s="85"/>
      <c r="K449" s="119"/>
      <c r="L449" s="86">
        <f t="shared" si="83"/>
        <v>0</v>
      </c>
      <c r="M449" s="84"/>
      <c r="N449" s="84"/>
      <c r="O449" s="87">
        <f t="shared" si="84"/>
        <v>0</v>
      </c>
      <c r="P449" s="272"/>
      <c r="Q449" s="272"/>
      <c r="R449" s="284"/>
      <c r="S449" s="49"/>
      <c r="T449" s="83"/>
      <c r="U449" s="88"/>
      <c r="V449" s="88"/>
      <c r="W449" s="285"/>
      <c r="X449" s="285"/>
      <c r="Y449" s="285"/>
      <c r="Z449" s="285"/>
      <c r="AA449" s="333"/>
      <c r="AB449" s="333"/>
      <c r="AC449" s="335"/>
    </row>
    <row r="450" spans="1:29" ht="14.15" customHeight="1" x14ac:dyDescent="0.55000000000000004">
      <c r="A450" s="265"/>
      <c r="B450" s="272"/>
      <c r="C450" s="272"/>
      <c r="D450" s="272"/>
      <c r="E450" s="273"/>
      <c r="F450" s="274"/>
      <c r="H450" s="83"/>
      <c r="I450" s="84"/>
      <c r="J450" s="85"/>
      <c r="K450" s="119"/>
      <c r="L450" s="86">
        <f t="shared" si="83"/>
        <v>0</v>
      </c>
      <c r="M450" s="84"/>
      <c r="N450" s="84"/>
      <c r="O450" s="87">
        <f t="shared" si="84"/>
        <v>0</v>
      </c>
      <c r="P450" s="272"/>
      <c r="Q450" s="272"/>
      <c r="R450" s="284"/>
      <c r="S450" s="49"/>
      <c r="T450" s="83"/>
      <c r="U450" s="88"/>
      <c r="V450" s="88"/>
      <c r="W450" s="285"/>
      <c r="X450" s="285"/>
      <c r="Y450" s="285"/>
      <c r="Z450" s="285"/>
      <c r="AA450" s="333"/>
      <c r="AB450" s="333"/>
      <c r="AC450" s="335"/>
    </row>
    <row r="451" spans="1:29" ht="14.15" customHeight="1" x14ac:dyDescent="0.55000000000000004">
      <c r="A451" s="265"/>
      <c r="B451" s="272"/>
      <c r="C451" s="272"/>
      <c r="D451" s="272"/>
      <c r="E451" s="273"/>
      <c r="F451" s="274"/>
      <c r="H451" s="83"/>
      <c r="I451" s="84"/>
      <c r="J451" s="85"/>
      <c r="K451" s="119"/>
      <c r="L451" s="86">
        <f t="shared" si="83"/>
        <v>0</v>
      </c>
      <c r="M451" s="84"/>
      <c r="N451" s="84"/>
      <c r="O451" s="87">
        <f t="shared" si="84"/>
        <v>0</v>
      </c>
      <c r="P451" s="272"/>
      <c r="Q451" s="272"/>
      <c r="R451" s="284"/>
      <c r="S451" s="49"/>
      <c r="T451" s="83"/>
      <c r="U451" s="88"/>
      <c r="V451" s="88"/>
      <c r="W451" s="285"/>
      <c r="X451" s="285"/>
      <c r="Y451" s="285"/>
      <c r="Z451" s="285"/>
      <c r="AA451" s="333"/>
      <c r="AB451" s="333"/>
      <c r="AC451" s="335"/>
    </row>
    <row r="452" spans="1:29" ht="14.15" customHeight="1" x14ac:dyDescent="0.55000000000000004">
      <c r="A452" s="265"/>
      <c r="B452" s="272"/>
      <c r="C452" s="272"/>
      <c r="D452" s="272"/>
      <c r="E452" s="273"/>
      <c r="F452" s="274"/>
      <c r="H452" s="83"/>
      <c r="I452" s="84"/>
      <c r="J452" s="85"/>
      <c r="K452" s="119"/>
      <c r="L452" s="86">
        <f t="shared" si="83"/>
        <v>0</v>
      </c>
      <c r="M452" s="84"/>
      <c r="N452" s="84"/>
      <c r="O452" s="87">
        <f t="shared" si="84"/>
        <v>0</v>
      </c>
      <c r="P452" s="272"/>
      <c r="Q452" s="272"/>
      <c r="R452" s="284"/>
      <c r="S452" s="49"/>
      <c r="T452" s="83"/>
      <c r="U452" s="88"/>
      <c r="V452" s="88"/>
      <c r="W452" s="285"/>
      <c r="X452" s="285"/>
      <c r="Y452" s="285"/>
      <c r="Z452" s="285"/>
      <c r="AA452" s="333"/>
      <c r="AB452" s="333"/>
      <c r="AC452" s="335"/>
    </row>
    <row r="453" spans="1:29" ht="14.15" customHeight="1" x14ac:dyDescent="0.55000000000000004">
      <c r="A453" s="265"/>
      <c r="B453" s="272"/>
      <c r="C453" s="272"/>
      <c r="D453" s="272"/>
      <c r="E453" s="273"/>
      <c r="F453" s="274"/>
      <c r="H453" s="83"/>
      <c r="I453" s="84"/>
      <c r="J453" s="85"/>
      <c r="K453" s="119"/>
      <c r="L453" s="86">
        <f t="shared" si="83"/>
        <v>0</v>
      </c>
      <c r="M453" s="84"/>
      <c r="N453" s="84"/>
      <c r="O453" s="87">
        <f t="shared" si="84"/>
        <v>0</v>
      </c>
      <c r="P453" s="272"/>
      <c r="Q453" s="272"/>
      <c r="R453" s="284"/>
      <c r="S453" s="49"/>
      <c r="T453" s="83"/>
      <c r="U453" s="88"/>
      <c r="V453" s="88"/>
      <c r="W453" s="285"/>
      <c r="X453" s="285"/>
      <c r="Y453" s="285"/>
      <c r="Z453" s="285"/>
      <c r="AA453" s="333"/>
      <c r="AB453" s="333"/>
      <c r="AC453" s="335"/>
    </row>
    <row r="454" spans="1:29" ht="14.15" customHeight="1" x14ac:dyDescent="0.55000000000000004">
      <c r="A454" s="265"/>
      <c r="B454" s="272"/>
      <c r="C454" s="272"/>
      <c r="D454" s="272"/>
      <c r="E454" s="273"/>
      <c r="F454" s="274"/>
      <c r="H454" s="83"/>
      <c r="I454" s="84"/>
      <c r="J454" s="85"/>
      <c r="K454" s="119"/>
      <c r="L454" s="86">
        <f t="shared" si="83"/>
        <v>0</v>
      </c>
      <c r="M454" s="84"/>
      <c r="N454" s="84"/>
      <c r="O454" s="87">
        <f t="shared" si="84"/>
        <v>0</v>
      </c>
      <c r="P454" s="272"/>
      <c r="Q454" s="272"/>
      <c r="R454" s="284"/>
      <c r="S454" s="49"/>
      <c r="T454" s="83"/>
      <c r="U454" s="88"/>
      <c r="V454" s="88"/>
      <c r="W454" s="285"/>
      <c r="X454" s="285"/>
      <c r="Y454" s="285"/>
      <c r="Z454" s="285"/>
      <c r="AA454" s="333"/>
      <c r="AB454" s="333"/>
      <c r="AC454" s="335"/>
    </row>
    <row r="455" spans="1:29" ht="14.15" customHeight="1" x14ac:dyDescent="0.55000000000000004">
      <c r="A455" s="265"/>
      <c r="B455" s="272"/>
      <c r="C455" s="272"/>
      <c r="D455" s="272"/>
      <c r="E455" s="273"/>
      <c r="F455" s="274"/>
      <c r="H455" s="83"/>
      <c r="I455" s="84"/>
      <c r="J455" s="85"/>
      <c r="K455" s="119"/>
      <c r="L455" s="86">
        <f t="shared" si="83"/>
        <v>0</v>
      </c>
      <c r="M455" s="84"/>
      <c r="N455" s="84"/>
      <c r="O455" s="87">
        <f t="shared" si="84"/>
        <v>0</v>
      </c>
      <c r="P455" s="272"/>
      <c r="Q455" s="272"/>
      <c r="R455" s="284"/>
      <c r="S455" s="49"/>
      <c r="T455" s="83"/>
      <c r="U455" s="88"/>
      <c r="V455" s="88"/>
      <c r="W455" s="285"/>
      <c r="X455" s="285"/>
      <c r="Y455" s="285"/>
      <c r="Z455" s="285"/>
      <c r="AA455" s="333"/>
      <c r="AB455" s="333"/>
      <c r="AC455" s="335"/>
    </row>
    <row r="456" spans="1:29" ht="14.15" customHeight="1" x14ac:dyDescent="0.55000000000000004">
      <c r="A456" s="265"/>
      <c r="B456" s="272"/>
      <c r="C456" s="272"/>
      <c r="D456" s="272"/>
      <c r="E456" s="273"/>
      <c r="F456" s="274"/>
      <c r="G456" s="89"/>
      <c r="H456" s="90"/>
      <c r="I456" s="91"/>
      <c r="J456" s="92"/>
      <c r="K456" s="120"/>
      <c r="L456" s="93">
        <f>SUM(L448:L455)</f>
        <v>0</v>
      </c>
      <c r="M456" s="91"/>
      <c r="N456" s="91"/>
      <c r="O456" s="93">
        <f>SUM(O448:O455)</f>
        <v>0</v>
      </c>
      <c r="P456" s="272"/>
      <c r="Q456" s="272"/>
      <c r="R456" s="284"/>
      <c r="S456" s="89"/>
      <c r="T456" s="90"/>
      <c r="U456" s="94"/>
      <c r="V456" s="94"/>
      <c r="W456" s="285"/>
      <c r="X456" s="285"/>
      <c r="Y456" s="285"/>
      <c r="Z456" s="285"/>
      <c r="AA456" s="336"/>
      <c r="AB456" s="336"/>
      <c r="AC456" s="337"/>
    </row>
    <row r="457" spans="1:29" ht="14.15" customHeight="1" x14ac:dyDescent="0.55000000000000004">
      <c r="A457" s="265"/>
      <c r="B457" s="272">
        <v>49</v>
      </c>
      <c r="C457" s="272"/>
      <c r="D457" s="272"/>
      <c r="E457" s="273"/>
      <c r="F457" s="274"/>
      <c r="H457" s="83"/>
      <c r="I457" s="84"/>
      <c r="J457" s="85"/>
      <c r="K457" s="119"/>
      <c r="L457" s="86">
        <f t="shared" ref="L457:L464" si="85">I457*J457</f>
        <v>0</v>
      </c>
      <c r="M457" s="84"/>
      <c r="N457" s="84"/>
      <c r="O457" s="87">
        <f t="shared" ref="O457:O464" si="86">M457*N457</f>
        <v>0</v>
      </c>
      <c r="P457" s="277">
        <f>O465</f>
        <v>0</v>
      </c>
      <c r="Q457" s="272"/>
      <c r="R457" s="284"/>
      <c r="S457" s="49"/>
      <c r="T457" s="83"/>
      <c r="U457" s="88"/>
      <c r="V457" s="88"/>
      <c r="W457" s="285"/>
      <c r="X457" s="285"/>
      <c r="Y457" s="285"/>
      <c r="Z457" s="285"/>
      <c r="AA457" s="332"/>
      <c r="AB457" s="332"/>
      <c r="AC457" s="334"/>
    </row>
    <row r="458" spans="1:29" ht="14.15" customHeight="1" x14ac:dyDescent="0.55000000000000004">
      <c r="A458" s="265"/>
      <c r="B458" s="272"/>
      <c r="C458" s="272"/>
      <c r="D458" s="272"/>
      <c r="E458" s="273"/>
      <c r="F458" s="274"/>
      <c r="H458" s="83"/>
      <c r="I458" s="84"/>
      <c r="J458" s="85"/>
      <c r="K458" s="119"/>
      <c r="L458" s="86">
        <f t="shared" si="85"/>
        <v>0</v>
      </c>
      <c r="M458" s="84"/>
      <c r="N458" s="84"/>
      <c r="O458" s="87">
        <f t="shared" si="86"/>
        <v>0</v>
      </c>
      <c r="P458" s="272"/>
      <c r="Q458" s="272"/>
      <c r="R458" s="284"/>
      <c r="S458" s="49"/>
      <c r="T458" s="83"/>
      <c r="U458" s="88"/>
      <c r="V458" s="88"/>
      <c r="W458" s="285"/>
      <c r="X458" s="285"/>
      <c r="Y458" s="285"/>
      <c r="Z458" s="285"/>
      <c r="AA458" s="333"/>
      <c r="AB458" s="333"/>
      <c r="AC458" s="335"/>
    </row>
    <row r="459" spans="1:29" ht="14.15" customHeight="1" x14ac:dyDescent="0.55000000000000004">
      <c r="A459" s="265"/>
      <c r="B459" s="272"/>
      <c r="C459" s="272"/>
      <c r="D459" s="272"/>
      <c r="E459" s="273"/>
      <c r="F459" s="274"/>
      <c r="H459" s="83"/>
      <c r="I459" s="84"/>
      <c r="J459" s="85"/>
      <c r="K459" s="119"/>
      <c r="L459" s="86">
        <f t="shared" si="85"/>
        <v>0</v>
      </c>
      <c r="M459" s="84"/>
      <c r="N459" s="84"/>
      <c r="O459" s="87">
        <f t="shared" si="86"/>
        <v>0</v>
      </c>
      <c r="P459" s="272"/>
      <c r="Q459" s="272"/>
      <c r="R459" s="284"/>
      <c r="S459" s="49"/>
      <c r="T459" s="83"/>
      <c r="U459" s="88"/>
      <c r="V459" s="88"/>
      <c r="W459" s="285"/>
      <c r="X459" s="285"/>
      <c r="Y459" s="285"/>
      <c r="Z459" s="285"/>
      <c r="AA459" s="333"/>
      <c r="AB459" s="333"/>
      <c r="AC459" s="335"/>
    </row>
    <row r="460" spans="1:29" ht="14.15" customHeight="1" x14ac:dyDescent="0.55000000000000004">
      <c r="A460" s="265"/>
      <c r="B460" s="272"/>
      <c r="C460" s="272"/>
      <c r="D460" s="272"/>
      <c r="E460" s="273"/>
      <c r="F460" s="274"/>
      <c r="H460" s="83"/>
      <c r="I460" s="84"/>
      <c r="J460" s="85"/>
      <c r="K460" s="119"/>
      <c r="L460" s="86">
        <f t="shared" si="85"/>
        <v>0</v>
      </c>
      <c r="M460" s="84"/>
      <c r="N460" s="84"/>
      <c r="O460" s="87">
        <f t="shared" si="86"/>
        <v>0</v>
      </c>
      <c r="P460" s="272"/>
      <c r="Q460" s="272"/>
      <c r="R460" s="284"/>
      <c r="S460" s="49"/>
      <c r="T460" s="83"/>
      <c r="U460" s="88"/>
      <c r="V460" s="88"/>
      <c r="W460" s="285"/>
      <c r="X460" s="285"/>
      <c r="Y460" s="285"/>
      <c r="Z460" s="285"/>
      <c r="AA460" s="333"/>
      <c r="AB460" s="333"/>
      <c r="AC460" s="335"/>
    </row>
    <row r="461" spans="1:29" ht="14.15" customHeight="1" x14ac:dyDescent="0.55000000000000004">
      <c r="A461" s="265"/>
      <c r="B461" s="272"/>
      <c r="C461" s="272"/>
      <c r="D461" s="272"/>
      <c r="E461" s="273"/>
      <c r="F461" s="274"/>
      <c r="H461" s="83"/>
      <c r="I461" s="84"/>
      <c r="J461" s="85"/>
      <c r="K461" s="119"/>
      <c r="L461" s="86">
        <f t="shared" si="85"/>
        <v>0</v>
      </c>
      <c r="M461" s="84"/>
      <c r="N461" s="84"/>
      <c r="O461" s="87">
        <f t="shared" si="86"/>
        <v>0</v>
      </c>
      <c r="P461" s="272"/>
      <c r="Q461" s="272"/>
      <c r="R461" s="284"/>
      <c r="S461" s="49"/>
      <c r="T461" s="83"/>
      <c r="U461" s="88"/>
      <c r="V461" s="88"/>
      <c r="W461" s="285"/>
      <c r="X461" s="285"/>
      <c r="Y461" s="285"/>
      <c r="Z461" s="285"/>
      <c r="AA461" s="333"/>
      <c r="AB461" s="333"/>
      <c r="AC461" s="335"/>
    </row>
    <row r="462" spans="1:29" ht="14.15" customHeight="1" x14ac:dyDescent="0.55000000000000004">
      <c r="A462" s="265"/>
      <c r="B462" s="272"/>
      <c r="C462" s="272"/>
      <c r="D462" s="272"/>
      <c r="E462" s="273"/>
      <c r="F462" s="274"/>
      <c r="H462" s="83"/>
      <c r="I462" s="84"/>
      <c r="J462" s="85"/>
      <c r="K462" s="119"/>
      <c r="L462" s="86">
        <f t="shared" si="85"/>
        <v>0</v>
      </c>
      <c r="M462" s="84"/>
      <c r="N462" s="84"/>
      <c r="O462" s="87">
        <f t="shared" si="86"/>
        <v>0</v>
      </c>
      <c r="P462" s="272"/>
      <c r="Q462" s="272"/>
      <c r="R462" s="284"/>
      <c r="S462" s="49"/>
      <c r="T462" s="83"/>
      <c r="U462" s="88"/>
      <c r="V462" s="88"/>
      <c r="W462" s="285"/>
      <c r="X462" s="285"/>
      <c r="Y462" s="285"/>
      <c r="Z462" s="285"/>
      <c r="AA462" s="333"/>
      <c r="AB462" s="333"/>
      <c r="AC462" s="335"/>
    </row>
    <row r="463" spans="1:29" ht="14.15" customHeight="1" x14ac:dyDescent="0.55000000000000004">
      <c r="A463" s="265"/>
      <c r="B463" s="272"/>
      <c r="C463" s="272"/>
      <c r="D463" s="272"/>
      <c r="E463" s="273"/>
      <c r="F463" s="274"/>
      <c r="H463" s="83"/>
      <c r="I463" s="84"/>
      <c r="J463" s="85"/>
      <c r="K463" s="119"/>
      <c r="L463" s="86">
        <f t="shared" si="85"/>
        <v>0</v>
      </c>
      <c r="M463" s="84"/>
      <c r="N463" s="84"/>
      <c r="O463" s="87">
        <f t="shared" si="86"/>
        <v>0</v>
      </c>
      <c r="P463" s="272"/>
      <c r="Q463" s="272"/>
      <c r="R463" s="284"/>
      <c r="S463" s="49"/>
      <c r="T463" s="83"/>
      <c r="U463" s="88"/>
      <c r="V463" s="88"/>
      <c r="W463" s="285"/>
      <c r="X463" s="285"/>
      <c r="Y463" s="285"/>
      <c r="Z463" s="285"/>
      <c r="AA463" s="333"/>
      <c r="AB463" s="333"/>
      <c r="AC463" s="335"/>
    </row>
    <row r="464" spans="1:29" ht="14.15" customHeight="1" x14ac:dyDescent="0.55000000000000004">
      <c r="A464" s="265"/>
      <c r="B464" s="272"/>
      <c r="C464" s="272"/>
      <c r="D464" s="272"/>
      <c r="E464" s="273"/>
      <c r="F464" s="274"/>
      <c r="H464" s="83"/>
      <c r="I464" s="84"/>
      <c r="J464" s="85"/>
      <c r="K464" s="119"/>
      <c r="L464" s="86">
        <f t="shared" si="85"/>
        <v>0</v>
      </c>
      <c r="M464" s="84"/>
      <c r="N464" s="84"/>
      <c r="O464" s="87">
        <f t="shared" si="86"/>
        <v>0</v>
      </c>
      <c r="P464" s="272"/>
      <c r="Q464" s="272"/>
      <c r="R464" s="284"/>
      <c r="S464" s="49"/>
      <c r="T464" s="83"/>
      <c r="U464" s="88"/>
      <c r="V464" s="88"/>
      <c r="W464" s="285"/>
      <c r="X464" s="285"/>
      <c r="Y464" s="285"/>
      <c r="Z464" s="285"/>
      <c r="AA464" s="333"/>
      <c r="AB464" s="333"/>
      <c r="AC464" s="335"/>
    </row>
    <row r="465" spans="1:29" ht="14.15" customHeight="1" x14ac:dyDescent="0.55000000000000004">
      <c r="A465" s="265"/>
      <c r="B465" s="272"/>
      <c r="C465" s="272"/>
      <c r="D465" s="272"/>
      <c r="E465" s="273"/>
      <c r="F465" s="274"/>
      <c r="G465" s="89"/>
      <c r="H465" s="90"/>
      <c r="I465" s="91"/>
      <c r="J465" s="92"/>
      <c r="K465" s="120"/>
      <c r="L465" s="93">
        <f>SUM(L457:L464)</f>
        <v>0</v>
      </c>
      <c r="M465" s="91"/>
      <c r="N465" s="91"/>
      <c r="O465" s="93">
        <f>SUM(O457:O464)</f>
        <v>0</v>
      </c>
      <c r="P465" s="272"/>
      <c r="Q465" s="272"/>
      <c r="R465" s="284"/>
      <c r="S465" s="89"/>
      <c r="T465" s="90"/>
      <c r="U465" s="94"/>
      <c r="V465" s="94"/>
      <c r="W465" s="285"/>
      <c r="X465" s="285"/>
      <c r="Y465" s="285"/>
      <c r="Z465" s="285"/>
      <c r="AA465" s="336"/>
      <c r="AB465" s="336"/>
      <c r="AC465" s="337"/>
    </row>
    <row r="466" spans="1:29" ht="14.15" customHeight="1" x14ac:dyDescent="0.55000000000000004">
      <c r="A466" s="265"/>
      <c r="B466" s="272">
        <v>50</v>
      </c>
      <c r="C466" s="272"/>
      <c r="D466" s="272"/>
      <c r="E466" s="273"/>
      <c r="F466" s="274"/>
      <c r="H466" s="83"/>
      <c r="I466" s="84"/>
      <c r="J466" s="85"/>
      <c r="K466" s="119"/>
      <c r="L466" s="86">
        <f t="shared" ref="L466:L473" si="87">I466*J466</f>
        <v>0</v>
      </c>
      <c r="M466" s="84"/>
      <c r="N466" s="84"/>
      <c r="O466" s="87">
        <f t="shared" ref="O466:O473" si="88">M466*N466</f>
        <v>0</v>
      </c>
      <c r="P466" s="277">
        <v>0</v>
      </c>
      <c r="Q466" s="272"/>
      <c r="R466" s="284"/>
      <c r="S466" s="49"/>
      <c r="T466" s="83"/>
      <c r="U466" s="88"/>
      <c r="V466" s="88"/>
      <c r="W466" s="285"/>
      <c r="X466" s="285"/>
      <c r="Y466" s="285"/>
      <c r="Z466" s="285"/>
      <c r="AA466" s="332"/>
      <c r="AB466" s="332"/>
      <c r="AC466" s="334"/>
    </row>
    <row r="467" spans="1:29" ht="14.15" customHeight="1" x14ac:dyDescent="0.55000000000000004">
      <c r="A467" s="265"/>
      <c r="B467" s="272"/>
      <c r="C467" s="272"/>
      <c r="D467" s="272"/>
      <c r="E467" s="273"/>
      <c r="F467" s="274"/>
      <c r="H467" s="83"/>
      <c r="I467" s="84"/>
      <c r="J467" s="85"/>
      <c r="K467" s="119"/>
      <c r="L467" s="86">
        <f t="shared" si="87"/>
        <v>0</v>
      </c>
      <c r="M467" s="84"/>
      <c r="N467" s="84"/>
      <c r="O467" s="87">
        <f t="shared" si="88"/>
        <v>0</v>
      </c>
      <c r="P467" s="272"/>
      <c r="Q467" s="272"/>
      <c r="R467" s="284"/>
      <c r="S467" s="49"/>
      <c r="T467" s="83"/>
      <c r="U467" s="88"/>
      <c r="V467" s="88"/>
      <c r="W467" s="285"/>
      <c r="X467" s="285"/>
      <c r="Y467" s="285"/>
      <c r="Z467" s="285"/>
      <c r="AA467" s="333"/>
      <c r="AB467" s="333"/>
      <c r="AC467" s="335"/>
    </row>
    <row r="468" spans="1:29" ht="14.15" customHeight="1" x14ac:dyDescent="0.55000000000000004">
      <c r="A468" s="265"/>
      <c r="B468" s="272"/>
      <c r="C468" s="272"/>
      <c r="D468" s="272"/>
      <c r="E468" s="273"/>
      <c r="F468" s="274"/>
      <c r="H468" s="83"/>
      <c r="I468" s="84"/>
      <c r="J468" s="85"/>
      <c r="K468" s="119"/>
      <c r="L468" s="86">
        <f t="shared" si="87"/>
        <v>0</v>
      </c>
      <c r="M468" s="84"/>
      <c r="N468" s="84"/>
      <c r="O468" s="87">
        <f t="shared" si="88"/>
        <v>0</v>
      </c>
      <c r="P468" s="272"/>
      <c r="Q468" s="272"/>
      <c r="R468" s="284"/>
      <c r="S468" s="49"/>
      <c r="T468" s="83"/>
      <c r="U468" s="88"/>
      <c r="V468" s="88"/>
      <c r="W468" s="285"/>
      <c r="X468" s="285"/>
      <c r="Y468" s="285"/>
      <c r="Z468" s="285"/>
      <c r="AA468" s="333"/>
      <c r="AB468" s="333"/>
      <c r="AC468" s="335"/>
    </row>
    <row r="469" spans="1:29" ht="14.15" customHeight="1" x14ac:dyDescent="0.55000000000000004">
      <c r="A469" s="265"/>
      <c r="B469" s="272"/>
      <c r="C469" s="272"/>
      <c r="D469" s="272"/>
      <c r="E469" s="273"/>
      <c r="F469" s="274"/>
      <c r="H469" s="83"/>
      <c r="I469" s="84"/>
      <c r="J469" s="85"/>
      <c r="K469" s="119"/>
      <c r="L469" s="86">
        <f t="shared" si="87"/>
        <v>0</v>
      </c>
      <c r="M469" s="84"/>
      <c r="N469" s="84"/>
      <c r="O469" s="87">
        <f t="shared" si="88"/>
        <v>0</v>
      </c>
      <c r="P469" s="272"/>
      <c r="Q469" s="272"/>
      <c r="R469" s="284"/>
      <c r="S469" s="49"/>
      <c r="T469" s="83"/>
      <c r="U469" s="88"/>
      <c r="V469" s="88"/>
      <c r="W469" s="285"/>
      <c r="X469" s="285"/>
      <c r="Y469" s="285"/>
      <c r="Z469" s="285"/>
      <c r="AA469" s="333"/>
      <c r="AB469" s="333"/>
      <c r="AC469" s="335"/>
    </row>
    <row r="470" spans="1:29" ht="14.15" customHeight="1" x14ac:dyDescent="0.55000000000000004">
      <c r="A470" s="265"/>
      <c r="B470" s="272"/>
      <c r="C470" s="272"/>
      <c r="D470" s="272"/>
      <c r="E470" s="273"/>
      <c r="F470" s="274"/>
      <c r="H470" s="83"/>
      <c r="I470" s="84"/>
      <c r="J470" s="85"/>
      <c r="K470" s="119"/>
      <c r="L470" s="86">
        <f t="shared" si="87"/>
        <v>0</v>
      </c>
      <c r="M470" s="84"/>
      <c r="N470" s="84"/>
      <c r="O470" s="87">
        <f t="shared" si="88"/>
        <v>0</v>
      </c>
      <c r="P470" s="272"/>
      <c r="Q470" s="272"/>
      <c r="R470" s="284"/>
      <c r="S470" s="49"/>
      <c r="T470" s="83"/>
      <c r="U470" s="88"/>
      <c r="V470" s="88"/>
      <c r="W470" s="285"/>
      <c r="X470" s="285"/>
      <c r="Y470" s="285"/>
      <c r="Z470" s="285"/>
      <c r="AA470" s="333"/>
      <c r="AB470" s="333"/>
      <c r="AC470" s="335"/>
    </row>
    <row r="471" spans="1:29" ht="14.15" customHeight="1" x14ac:dyDescent="0.55000000000000004">
      <c r="A471" s="265"/>
      <c r="B471" s="272"/>
      <c r="C471" s="272"/>
      <c r="D471" s="272"/>
      <c r="E471" s="273"/>
      <c r="F471" s="274"/>
      <c r="H471" s="83"/>
      <c r="I471" s="84"/>
      <c r="J471" s="85"/>
      <c r="K471" s="119"/>
      <c r="L471" s="86">
        <f t="shared" si="87"/>
        <v>0</v>
      </c>
      <c r="M471" s="84"/>
      <c r="N471" s="84"/>
      <c r="O471" s="87">
        <f t="shared" si="88"/>
        <v>0</v>
      </c>
      <c r="P471" s="272"/>
      <c r="Q471" s="272"/>
      <c r="R471" s="284"/>
      <c r="S471" s="49"/>
      <c r="T471" s="83"/>
      <c r="U471" s="88"/>
      <c r="V471" s="88"/>
      <c r="W471" s="285"/>
      <c r="X471" s="285"/>
      <c r="Y471" s="285"/>
      <c r="Z471" s="285"/>
      <c r="AA471" s="333"/>
      <c r="AB471" s="333"/>
      <c r="AC471" s="335"/>
    </row>
    <row r="472" spans="1:29" ht="14.15" customHeight="1" x14ac:dyDescent="0.55000000000000004">
      <c r="A472" s="265"/>
      <c r="B472" s="272"/>
      <c r="C472" s="272"/>
      <c r="D472" s="272"/>
      <c r="E472" s="273"/>
      <c r="F472" s="274"/>
      <c r="H472" s="83"/>
      <c r="I472" s="84"/>
      <c r="J472" s="85"/>
      <c r="K472" s="119"/>
      <c r="L472" s="86">
        <f t="shared" si="87"/>
        <v>0</v>
      </c>
      <c r="M472" s="84"/>
      <c r="N472" s="84"/>
      <c r="O472" s="87">
        <f t="shared" si="88"/>
        <v>0</v>
      </c>
      <c r="P472" s="272"/>
      <c r="Q472" s="272"/>
      <c r="R472" s="284"/>
      <c r="S472" s="49"/>
      <c r="T472" s="83"/>
      <c r="U472" s="88"/>
      <c r="V472" s="88"/>
      <c r="W472" s="285"/>
      <c r="X472" s="285"/>
      <c r="Y472" s="285"/>
      <c r="Z472" s="285"/>
      <c r="AA472" s="333"/>
      <c r="AB472" s="333"/>
      <c r="AC472" s="335"/>
    </row>
    <row r="473" spans="1:29" ht="14.15" customHeight="1" x14ac:dyDescent="0.55000000000000004">
      <c r="A473" s="265"/>
      <c r="B473" s="272"/>
      <c r="C473" s="272"/>
      <c r="D473" s="272"/>
      <c r="E473" s="273"/>
      <c r="F473" s="274"/>
      <c r="H473" s="83"/>
      <c r="I473" s="84"/>
      <c r="J473" s="85"/>
      <c r="K473" s="119"/>
      <c r="L473" s="86">
        <f t="shared" si="87"/>
        <v>0</v>
      </c>
      <c r="M473" s="84"/>
      <c r="N473" s="84"/>
      <c r="O473" s="87">
        <f t="shared" si="88"/>
        <v>0</v>
      </c>
      <c r="P473" s="272"/>
      <c r="Q473" s="272"/>
      <c r="R473" s="284"/>
      <c r="S473" s="49"/>
      <c r="T473" s="83"/>
      <c r="U473" s="88"/>
      <c r="V473" s="88"/>
      <c r="W473" s="285"/>
      <c r="X473" s="285"/>
      <c r="Y473" s="285"/>
      <c r="Z473" s="285"/>
      <c r="AA473" s="333"/>
      <c r="AB473" s="333"/>
      <c r="AC473" s="335"/>
    </row>
    <row r="474" spans="1:29" ht="14.15" customHeight="1" x14ac:dyDescent="0.55000000000000004">
      <c r="A474" s="265"/>
      <c r="B474" s="272"/>
      <c r="C474" s="272"/>
      <c r="D474" s="272"/>
      <c r="E474" s="273"/>
      <c r="F474" s="274"/>
      <c r="G474" s="89"/>
      <c r="H474" s="90"/>
      <c r="I474" s="91"/>
      <c r="J474" s="92"/>
      <c r="K474" s="120"/>
      <c r="L474" s="93">
        <f>SUM(L466:L473)</f>
        <v>0</v>
      </c>
      <c r="M474" s="91"/>
      <c r="N474" s="91"/>
      <c r="O474" s="93">
        <f>SUM(O466:O473)</f>
        <v>0</v>
      </c>
      <c r="P474" s="272"/>
      <c r="Q474" s="272"/>
      <c r="R474" s="284"/>
      <c r="S474" s="89"/>
      <c r="T474" s="90"/>
      <c r="U474" s="94"/>
      <c r="V474" s="94"/>
      <c r="W474" s="285"/>
      <c r="X474" s="285"/>
      <c r="Y474" s="285"/>
      <c r="Z474" s="285"/>
      <c r="AA474" s="336"/>
      <c r="AB474" s="336"/>
      <c r="AC474" s="337"/>
    </row>
    <row r="476" spans="1:29" ht="18.5" thickBot="1" x14ac:dyDescent="0.6"/>
    <row r="477" spans="1:29" ht="18.5" thickBot="1" x14ac:dyDescent="0.6">
      <c r="L477" s="95">
        <f>L33+L42+L51+L60+L69+L78+L87+L96+L105+L114+L123+L132+L141+L150+L159+L168+L177+L186+L195+L204+L213+L222+L231+L240+L249+L258+L267+L276+L285+L294+L303+L312+L321+L330+L339+L348+L357+L366+L375+L384+L393+L402+L411+L420+L429+L438+L447+L456+L465+L474</f>
        <v>0</v>
      </c>
      <c r="P477" s="96">
        <f>SUM(P25:P474)</f>
        <v>0</v>
      </c>
      <c r="Q477" s="95">
        <f t="shared" ref="Q477" si="89">SUM(Q25:Q474)</f>
        <v>0</v>
      </c>
      <c r="R477" s="95">
        <f>SUM(R25:R474)</f>
        <v>0</v>
      </c>
      <c r="S477" s="97"/>
      <c r="T477" s="97"/>
      <c r="U477" s="95">
        <f>SUM(U25:U474)</f>
        <v>0</v>
      </c>
      <c r="V477" s="95">
        <f>SUM(V25:V474)</f>
        <v>0</v>
      </c>
    </row>
  </sheetData>
  <mergeCells count="633">
    <mergeCell ref="AA466:AA474"/>
    <mergeCell ref="AB466:AB474"/>
    <mergeCell ref="AC466:AC474"/>
    <mergeCell ref="AA439:AA447"/>
    <mergeCell ref="AB439:AB447"/>
    <mergeCell ref="AC439:AC447"/>
    <mergeCell ref="AA448:AA456"/>
    <mergeCell ref="AB448:AB456"/>
    <mergeCell ref="AC448:AC456"/>
    <mergeCell ref="AA457:AA465"/>
    <mergeCell ref="AB457:AB465"/>
    <mergeCell ref="AC457:AC465"/>
    <mergeCell ref="AA412:AA420"/>
    <mergeCell ref="AB412:AB420"/>
    <mergeCell ref="AC412:AC420"/>
    <mergeCell ref="AA421:AA429"/>
    <mergeCell ref="AB421:AB429"/>
    <mergeCell ref="AC421:AC429"/>
    <mergeCell ref="AA430:AA438"/>
    <mergeCell ref="AB430:AB438"/>
    <mergeCell ref="AC430:AC438"/>
    <mergeCell ref="AA385:AA393"/>
    <mergeCell ref="AB385:AB393"/>
    <mergeCell ref="AC385:AC393"/>
    <mergeCell ref="AA394:AA402"/>
    <mergeCell ref="AB394:AB402"/>
    <mergeCell ref="AC394:AC402"/>
    <mergeCell ref="AA403:AA411"/>
    <mergeCell ref="AB403:AB411"/>
    <mergeCell ref="AC403:AC411"/>
    <mergeCell ref="AA358:AA366"/>
    <mergeCell ref="AB358:AB366"/>
    <mergeCell ref="AC358:AC366"/>
    <mergeCell ref="AA367:AA375"/>
    <mergeCell ref="AB367:AB375"/>
    <mergeCell ref="AC367:AC375"/>
    <mergeCell ref="AA376:AA384"/>
    <mergeCell ref="AB376:AB384"/>
    <mergeCell ref="AC376:AC384"/>
    <mergeCell ref="AA331:AA339"/>
    <mergeCell ref="AB331:AB339"/>
    <mergeCell ref="AC331:AC339"/>
    <mergeCell ref="AA340:AA348"/>
    <mergeCell ref="AB340:AB348"/>
    <mergeCell ref="AC340:AC348"/>
    <mergeCell ref="AA349:AA357"/>
    <mergeCell ref="AB349:AB357"/>
    <mergeCell ref="AC349:AC357"/>
    <mergeCell ref="AA304:AA312"/>
    <mergeCell ref="AB304:AB312"/>
    <mergeCell ref="AC304:AC312"/>
    <mergeCell ref="AA313:AA321"/>
    <mergeCell ref="AB313:AB321"/>
    <mergeCell ref="AC313:AC321"/>
    <mergeCell ref="AA322:AA330"/>
    <mergeCell ref="AB322:AB330"/>
    <mergeCell ref="AC322:AC330"/>
    <mergeCell ref="AA277:AA285"/>
    <mergeCell ref="AB277:AB285"/>
    <mergeCell ref="AC277:AC285"/>
    <mergeCell ref="AA286:AA294"/>
    <mergeCell ref="AB286:AB294"/>
    <mergeCell ref="AC286:AC294"/>
    <mergeCell ref="AA295:AA303"/>
    <mergeCell ref="AB295:AB303"/>
    <mergeCell ref="AC295:AC303"/>
    <mergeCell ref="AA250:AA258"/>
    <mergeCell ref="AB250:AB258"/>
    <mergeCell ref="AC250:AC258"/>
    <mergeCell ref="AA259:AA267"/>
    <mergeCell ref="AB259:AB267"/>
    <mergeCell ref="AC259:AC267"/>
    <mergeCell ref="AA268:AA276"/>
    <mergeCell ref="AB268:AB276"/>
    <mergeCell ref="AC268:AC276"/>
    <mergeCell ref="AA223:AA231"/>
    <mergeCell ref="AB223:AB231"/>
    <mergeCell ref="AC223:AC231"/>
    <mergeCell ref="AA232:AA240"/>
    <mergeCell ref="AB232:AB240"/>
    <mergeCell ref="AC232:AC240"/>
    <mergeCell ref="AA241:AA249"/>
    <mergeCell ref="AB241:AB249"/>
    <mergeCell ref="AC241:AC249"/>
    <mergeCell ref="AA196:AA204"/>
    <mergeCell ref="AB196:AB204"/>
    <mergeCell ref="AC196:AC204"/>
    <mergeCell ref="AA205:AA213"/>
    <mergeCell ref="AB205:AB213"/>
    <mergeCell ref="AC205:AC213"/>
    <mergeCell ref="AA214:AA222"/>
    <mergeCell ref="AB214:AB222"/>
    <mergeCell ref="AC214:AC222"/>
    <mergeCell ref="AA169:AA177"/>
    <mergeCell ref="AB169:AB177"/>
    <mergeCell ref="AC169:AC177"/>
    <mergeCell ref="AA178:AA186"/>
    <mergeCell ref="AB178:AB186"/>
    <mergeCell ref="AC178:AC186"/>
    <mergeCell ref="AA187:AA195"/>
    <mergeCell ref="AB187:AB195"/>
    <mergeCell ref="AC187:AC195"/>
    <mergeCell ref="AA142:AA150"/>
    <mergeCell ref="AB142:AB150"/>
    <mergeCell ref="AC142:AC150"/>
    <mergeCell ref="AA151:AA159"/>
    <mergeCell ref="AB151:AB159"/>
    <mergeCell ref="AC151:AC159"/>
    <mergeCell ref="AA160:AA168"/>
    <mergeCell ref="AB160:AB168"/>
    <mergeCell ref="AC160:AC168"/>
    <mergeCell ref="AA115:AA123"/>
    <mergeCell ref="AB115:AB123"/>
    <mergeCell ref="AC115:AC123"/>
    <mergeCell ref="AA124:AA132"/>
    <mergeCell ref="AB124:AB132"/>
    <mergeCell ref="AC124:AC132"/>
    <mergeCell ref="AA133:AA141"/>
    <mergeCell ref="AB133:AB141"/>
    <mergeCell ref="AC133:AC141"/>
    <mergeCell ref="AA88:AA96"/>
    <mergeCell ref="AB88:AB96"/>
    <mergeCell ref="AC88:AC96"/>
    <mergeCell ref="AA97:AA105"/>
    <mergeCell ref="AB97:AB105"/>
    <mergeCell ref="AC97:AC105"/>
    <mergeCell ref="AA106:AA114"/>
    <mergeCell ref="AB106:AB114"/>
    <mergeCell ref="AC106:AC114"/>
    <mergeCell ref="AB52:AB60"/>
    <mergeCell ref="AC52:AC60"/>
    <mergeCell ref="AA61:AA69"/>
    <mergeCell ref="AB61:AB69"/>
    <mergeCell ref="AC61:AC69"/>
    <mergeCell ref="AA70:AA78"/>
    <mergeCell ref="AB70:AB78"/>
    <mergeCell ref="AC70:AC78"/>
    <mergeCell ref="AA79:AA87"/>
    <mergeCell ref="AB79:AB87"/>
    <mergeCell ref="AC79:AC87"/>
    <mergeCell ref="AA13:AC13"/>
    <mergeCell ref="AA14:AA15"/>
    <mergeCell ref="AB14:AB15"/>
    <mergeCell ref="AC14:AC15"/>
    <mergeCell ref="AA16:AA24"/>
    <mergeCell ref="AB16:AB24"/>
    <mergeCell ref="AC16:AC24"/>
    <mergeCell ref="AA25:AA33"/>
    <mergeCell ref="AB25:AB33"/>
    <mergeCell ref="AC25:AC33"/>
    <mergeCell ref="AA34:AA42"/>
    <mergeCell ref="AB34:AB42"/>
    <mergeCell ref="AC34:AC42"/>
    <mergeCell ref="AA43:AA51"/>
    <mergeCell ref="AB43:AB51"/>
    <mergeCell ref="AC43:AC51"/>
    <mergeCell ref="AA52:AA60"/>
    <mergeCell ref="P466:P474"/>
    <mergeCell ref="Q466:Q474"/>
    <mergeCell ref="R466:R474"/>
    <mergeCell ref="W466:Z474"/>
    <mergeCell ref="Q457:Q465"/>
    <mergeCell ref="R457:R465"/>
    <mergeCell ref="W457:Z465"/>
    <mergeCell ref="P457:P465"/>
    <mergeCell ref="A466:A474"/>
    <mergeCell ref="B466:B474"/>
    <mergeCell ref="C466:D474"/>
    <mergeCell ref="E466:E474"/>
    <mergeCell ref="F466:F474"/>
    <mergeCell ref="A457:A465"/>
    <mergeCell ref="B457:B465"/>
    <mergeCell ref="C457:D465"/>
    <mergeCell ref="E457:E465"/>
    <mergeCell ref="F457:F465"/>
    <mergeCell ref="P448:P456"/>
    <mergeCell ref="Q448:Q456"/>
    <mergeCell ref="R448:R456"/>
    <mergeCell ref="W448:Z456"/>
    <mergeCell ref="Q439:Q447"/>
    <mergeCell ref="R439:R447"/>
    <mergeCell ref="W439:Z447"/>
    <mergeCell ref="P439:P447"/>
    <mergeCell ref="A448:A456"/>
    <mergeCell ref="B448:B456"/>
    <mergeCell ref="C448:D456"/>
    <mergeCell ref="E448:E456"/>
    <mergeCell ref="F448:F456"/>
    <mergeCell ref="A439:A447"/>
    <mergeCell ref="B439:B447"/>
    <mergeCell ref="C439:D447"/>
    <mergeCell ref="E439:E447"/>
    <mergeCell ref="F439:F447"/>
    <mergeCell ref="P430:P438"/>
    <mergeCell ref="Q430:Q438"/>
    <mergeCell ref="R430:R438"/>
    <mergeCell ref="W430:Z438"/>
    <mergeCell ref="Q421:Q429"/>
    <mergeCell ref="R421:R429"/>
    <mergeCell ref="W421:Z429"/>
    <mergeCell ref="P421:P429"/>
    <mergeCell ref="A430:A438"/>
    <mergeCell ref="B430:B438"/>
    <mergeCell ref="C430:D438"/>
    <mergeCell ref="E430:E438"/>
    <mergeCell ref="F430:F438"/>
    <mergeCell ref="A421:A429"/>
    <mergeCell ref="B421:B429"/>
    <mergeCell ref="C421:D429"/>
    <mergeCell ref="E421:E429"/>
    <mergeCell ref="F421:F429"/>
    <mergeCell ref="P412:P420"/>
    <mergeCell ref="Q412:Q420"/>
    <mergeCell ref="R412:R420"/>
    <mergeCell ref="W412:Z420"/>
    <mergeCell ref="Q403:Q411"/>
    <mergeCell ref="R403:R411"/>
    <mergeCell ref="W403:Z411"/>
    <mergeCell ref="P403:P411"/>
    <mergeCell ref="A412:A420"/>
    <mergeCell ref="B412:B420"/>
    <mergeCell ref="C412:D420"/>
    <mergeCell ref="E412:E420"/>
    <mergeCell ref="F412:F420"/>
    <mergeCell ref="A403:A411"/>
    <mergeCell ref="B403:B411"/>
    <mergeCell ref="C403:D411"/>
    <mergeCell ref="E403:E411"/>
    <mergeCell ref="F403:F411"/>
    <mergeCell ref="P394:P402"/>
    <mergeCell ref="Q394:Q402"/>
    <mergeCell ref="R394:R402"/>
    <mergeCell ref="W394:Z402"/>
    <mergeCell ref="Q385:Q393"/>
    <mergeCell ref="R385:R393"/>
    <mergeCell ref="W385:Z393"/>
    <mergeCell ref="P385:P393"/>
    <mergeCell ref="A394:A402"/>
    <mergeCell ref="B394:B402"/>
    <mergeCell ref="C394:D402"/>
    <mergeCell ref="E394:E402"/>
    <mergeCell ref="F394:F402"/>
    <mergeCell ref="A385:A393"/>
    <mergeCell ref="B385:B393"/>
    <mergeCell ref="C385:D393"/>
    <mergeCell ref="E385:E393"/>
    <mergeCell ref="F385:F393"/>
    <mergeCell ref="P376:P384"/>
    <mergeCell ref="Q376:Q384"/>
    <mergeCell ref="R376:R384"/>
    <mergeCell ref="W376:Z384"/>
    <mergeCell ref="Q367:Q375"/>
    <mergeCell ref="R367:R375"/>
    <mergeCell ref="W367:Z375"/>
    <mergeCell ref="P367:P375"/>
    <mergeCell ref="A376:A384"/>
    <mergeCell ref="B376:B384"/>
    <mergeCell ref="C376:D384"/>
    <mergeCell ref="E376:E384"/>
    <mergeCell ref="F376:F384"/>
    <mergeCell ref="A367:A375"/>
    <mergeCell ref="B367:B375"/>
    <mergeCell ref="C367:D375"/>
    <mergeCell ref="E367:E375"/>
    <mergeCell ref="F367:F375"/>
    <mergeCell ref="P358:P366"/>
    <mergeCell ref="Q358:Q366"/>
    <mergeCell ref="R358:R366"/>
    <mergeCell ref="W358:Z366"/>
    <mergeCell ref="Q349:Q357"/>
    <mergeCell ref="R349:R357"/>
    <mergeCell ref="W349:Z357"/>
    <mergeCell ref="P349:P357"/>
    <mergeCell ref="A358:A366"/>
    <mergeCell ref="B358:B366"/>
    <mergeCell ref="C358:D366"/>
    <mergeCell ref="E358:E366"/>
    <mergeCell ref="F358:F366"/>
    <mergeCell ref="A349:A357"/>
    <mergeCell ref="B349:B357"/>
    <mergeCell ref="C349:D357"/>
    <mergeCell ref="E349:E357"/>
    <mergeCell ref="F349:F357"/>
    <mergeCell ref="P340:P348"/>
    <mergeCell ref="Q340:Q348"/>
    <mergeCell ref="R340:R348"/>
    <mergeCell ref="W340:Z348"/>
    <mergeCell ref="Q331:Q339"/>
    <mergeCell ref="R331:R339"/>
    <mergeCell ref="W331:Z339"/>
    <mergeCell ref="P331:P339"/>
    <mergeCell ref="A340:A348"/>
    <mergeCell ref="B340:B348"/>
    <mergeCell ref="C340:D348"/>
    <mergeCell ref="E340:E348"/>
    <mergeCell ref="F340:F348"/>
    <mergeCell ref="A331:A339"/>
    <mergeCell ref="B331:B339"/>
    <mergeCell ref="C331:D339"/>
    <mergeCell ref="E331:E339"/>
    <mergeCell ref="F331:F339"/>
    <mergeCell ref="P322:P330"/>
    <mergeCell ref="Q322:Q330"/>
    <mergeCell ref="R322:R330"/>
    <mergeCell ref="W322:Z330"/>
    <mergeCell ref="Q313:Q321"/>
    <mergeCell ref="R313:R321"/>
    <mergeCell ref="W313:Z321"/>
    <mergeCell ref="P313:P321"/>
    <mergeCell ref="A322:A330"/>
    <mergeCell ref="B322:B330"/>
    <mergeCell ref="C322:D330"/>
    <mergeCell ref="E322:E330"/>
    <mergeCell ref="F322:F330"/>
    <mergeCell ref="A313:A321"/>
    <mergeCell ref="B313:B321"/>
    <mergeCell ref="C313:D321"/>
    <mergeCell ref="E313:E321"/>
    <mergeCell ref="F313:F321"/>
    <mergeCell ref="P304:P312"/>
    <mergeCell ref="Q304:Q312"/>
    <mergeCell ref="R304:R312"/>
    <mergeCell ref="W304:Z312"/>
    <mergeCell ref="Q295:Q303"/>
    <mergeCell ref="R295:R303"/>
    <mergeCell ref="W295:Z303"/>
    <mergeCell ref="P295:P303"/>
    <mergeCell ref="A304:A312"/>
    <mergeCell ref="B304:B312"/>
    <mergeCell ref="C304:D312"/>
    <mergeCell ref="E304:E312"/>
    <mergeCell ref="F304:F312"/>
    <mergeCell ref="A295:A303"/>
    <mergeCell ref="B295:B303"/>
    <mergeCell ref="C295:D303"/>
    <mergeCell ref="E295:E303"/>
    <mergeCell ref="F295:F303"/>
    <mergeCell ref="P286:P294"/>
    <mergeCell ref="Q286:Q294"/>
    <mergeCell ref="R286:R294"/>
    <mergeCell ref="W286:Z294"/>
    <mergeCell ref="Q277:Q285"/>
    <mergeCell ref="R277:R285"/>
    <mergeCell ref="W277:Z285"/>
    <mergeCell ref="P277:P285"/>
    <mergeCell ref="A286:A294"/>
    <mergeCell ref="B286:B294"/>
    <mergeCell ref="C286:D294"/>
    <mergeCell ref="E286:E294"/>
    <mergeCell ref="F286:F294"/>
    <mergeCell ref="A277:A285"/>
    <mergeCell ref="B277:B285"/>
    <mergeCell ref="C277:D285"/>
    <mergeCell ref="E277:E285"/>
    <mergeCell ref="F277:F285"/>
    <mergeCell ref="P268:P276"/>
    <mergeCell ref="Q268:Q276"/>
    <mergeCell ref="R268:R276"/>
    <mergeCell ref="W268:Z276"/>
    <mergeCell ref="Q259:Q267"/>
    <mergeCell ref="R259:R267"/>
    <mergeCell ref="W259:Z267"/>
    <mergeCell ref="P259:P267"/>
    <mergeCell ref="A268:A276"/>
    <mergeCell ref="B268:B276"/>
    <mergeCell ref="C268:D276"/>
    <mergeCell ref="E268:E276"/>
    <mergeCell ref="F268:F276"/>
    <mergeCell ref="A259:A267"/>
    <mergeCell ref="B259:B267"/>
    <mergeCell ref="C259:D267"/>
    <mergeCell ref="E259:E267"/>
    <mergeCell ref="F259:F267"/>
    <mergeCell ref="P250:P258"/>
    <mergeCell ref="Q250:Q258"/>
    <mergeCell ref="R250:R258"/>
    <mergeCell ref="W250:Z258"/>
    <mergeCell ref="Q241:Q249"/>
    <mergeCell ref="R241:R249"/>
    <mergeCell ref="W241:Z249"/>
    <mergeCell ref="P241:P249"/>
    <mergeCell ref="A250:A258"/>
    <mergeCell ref="B250:B258"/>
    <mergeCell ref="C250:D258"/>
    <mergeCell ref="E250:E258"/>
    <mergeCell ref="F250:F258"/>
    <mergeCell ref="A241:A249"/>
    <mergeCell ref="B241:B249"/>
    <mergeCell ref="C241:D249"/>
    <mergeCell ref="E241:E249"/>
    <mergeCell ref="F241:F249"/>
    <mergeCell ref="P232:P240"/>
    <mergeCell ref="Q232:Q240"/>
    <mergeCell ref="R232:R240"/>
    <mergeCell ref="W232:Z240"/>
    <mergeCell ref="Q223:Q231"/>
    <mergeCell ref="R223:R231"/>
    <mergeCell ref="W223:Z231"/>
    <mergeCell ref="P223:P231"/>
    <mergeCell ref="A232:A240"/>
    <mergeCell ref="B232:B240"/>
    <mergeCell ref="C232:D240"/>
    <mergeCell ref="E232:E240"/>
    <mergeCell ref="F232:F240"/>
    <mergeCell ref="A223:A231"/>
    <mergeCell ref="B223:B231"/>
    <mergeCell ref="C223:D231"/>
    <mergeCell ref="E223:E231"/>
    <mergeCell ref="F223:F231"/>
    <mergeCell ref="P214:P222"/>
    <mergeCell ref="Q214:Q222"/>
    <mergeCell ref="R214:R222"/>
    <mergeCell ref="W214:Z222"/>
    <mergeCell ref="Q205:Q213"/>
    <mergeCell ref="R205:R213"/>
    <mergeCell ref="W205:Z213"/>
    <mergeCell ref="P205:P213"/>
    <mergeCell ref="A214:A222"/>
    <mergeCell ref="B214:B222"/>
    <mergeCell ref="C214:D222"/>
    <mergeCell ref="E214:E222"/>
    <mergeCell ref="F214:F222"/>
    <mergeCell ref="A205:A213"/>
    <mergeCell ref="B205:B213"/>
    <mergeCell ref="C205:D213"/>
    <mergeCell ref="E205:E213"/>
    <mergeCell ref="F205:F213"/>
    <mergeCell ref="P196:P204"/>
    <mergeCell ref="Q196:Q204"/>
    <mergeCell ref="R196:R204"/>
    <mergeCell ref="W196:Z204"/>
    <mergeCell ref="Q187:Q195"/>
    <mergeCell ref="R187:R195"/>
    <mergeCell ref="W187:Z195"/>
    <mergeCell ref="P187:P195"/>
    <mergeCell ref="A196:A204"/>
    <mergeCell ref="B196:B204"/>
    <mergeCell ref="C196:D204"/>
    <mergeCell ref="E196:E204"/>
    <mergeCell ref="F196:F204"/>
    <mergeCell ref="A187:A195"/>
    <mergeCell ref="B187:B195"/>
    <mergeCell ref="C187:D195"/>
    <mergeCell ref="E187:E195"/>
    <mergeCell ref="F187:F195"/>
    <mergeCell ref="P178:P186"/>
    <mergeCell ref="Q178:Q186"/>
    <mergeCell ref="R178:R186"/>
    <mergeCell ref="W178:Z186"/>
    <mergeCell ref="Q169:Q177"/>
    <mergeCell ref="R169:R177"/>
    <mergeCell ref="W169:Z177"/>
    <mergeCell ref="P169:P177"/>
    <mergeCell ref="A178:A186"/>
    <mergeCell ref="B178:B186"/>
    <mergeCell ref="C178:D186"/>
    <mergeCell ref="E178:E186"/>
    <mergeCell ref="F178:F186"/>
    <mergeCell ref="A169:A177"/>
    <mergeCell ref="B169:B177"/>
    <mergeCell ref="C169:D177"/>
    <mergeCell ref="E169:E177"/>
    <mergeCell ref="F169:F177"/>
    <mergeCell ref="P160:P168"/>
    <mergeCell ref="Q160:Q168"/>
    <mergeCell ref="R160:R168"/>
    <mergeCell ref="W160:Z168"/>
    <mergeCell ref="Q151:Q159"/>
    <mergeCell ref="R151:R159"/>
    <mergeCell ref="W151:Z159"/>
    <mergeCell ref="P151:P159"/>
    <mergeCell ref="A160:A168"/>
    <mergeCell ref="B160:B168"/>
    <mergeCell ref="C160:D168"/>
    <mergeCell ref="E160:E168"/>
    <mergeCell ref="F160:F168"/>
    <mergeCell ref="A151:A159"/>
    <mergeCell ref="B151:B159"/>
    <mergeCell ref="C151:D159"/>
    <mergeCell ref="E151:E159"/>
    <mergeCell ref="F151:F159"/>
    <mergeCell ref="P142:P150"/>
    <mergeCell ref="Q142:Q150"/>
    <mergeCell ref="R142:R150"/>
    <mergeCell ref="W142:Z150"/>
    <mergeCell ref="Q133:Q141"/>
    <mergeCell ref="R133:R141"/>
    <mergeCell ref="W133:Z141"/>
    <mergeCell ref="P133:P141"/>
    <mergeCell ref="A142:A150"/>
    <mergeCell ref="B142:B150"/>
    <mergeCell ref="C142:D150"/>
    <mergeCell ref="E142:E150"/>
    <mergeCell ref="F142:F150"/>
    <mergeCell ref="A133:A141"/>
    <mergeCell ref="B133:B141"/>
    <mergeCell ref="C133:D141"/>
    <mergeCell ref="E133:E141"/>
    <mergeCell ref="F133:F141"/>
    <mergeCell ref="P124:P132"/>
    <mergeCell ref="Q124:Q132"/>
    <mergeCell ref="R124:R132"/>
    <mergeCell ref="W124:Z132"/>
    <mergeCell ref="Q115:Q123"/>
    <mergeCell ref="R115:R123"/>
    <mergeCell ref="W115:Z123"/>
    <mergeCell ref="P115:P123"/>
    <mergeCell ref="A124:A132"/>
    <mergeCell ref="B124:B132"/>
    <mergeCell ref="C124:D132"/>
    <mergeCell ref="E124:E132"/>
    <mergeCell ref="F124:F132"/>
    <mergeCell ref="A115:A123"/>
    <mergeCell ref="B115:B123"/>
    <mergeCell ref="C115:D123"/>
    <mergeCell ref="E115:E123"/>
    <mergeCell ref="F115:F123"/>
    <mergeCell ref="P79:P87"/>
    <mergeCell ref="A106:A114"/>
    <mergeCell ref="B106:B114"/>
    <mergeCell ref="C106:D114"/>
    <mergeCell ref="E106:E114"/>
    <mergeCell ref="F106:F114"/>
    <mergeCell ref="A97:A105"/>
    <mergeCell ref="B97:B105"/>
    <mergeCell ref="C97:D105"/>
    <mergeCell ref="E97:E105"/>
    <mergeCell ref="F97:F105"/>
    <mergeCell ref="P106:P114"/>
    <mergeCell ref="Q106:Q114"/>
    <mergeCell ref="R106:R114"/>
    <mergeCell ref="W106:Z114"/>
    <mergeCell ref="Q97:Q105"/>
    <mergeCell ref="R97:R105"/>
    <mergeCell ref="W97:Z105"/>
    <mergeCell ref="P97:P105"/>
    <mergeCell ref="W61:Z69"/>
    <mergeCell ref="P61:P69"/>
    <mergeCell ref="A88:A96"/>
    <mergeCell ref="B88:B96"/>
    <mergeCell ref="C88:D96"/>
    <mergeCell ref="E88:E96"/>
    <mergeCell ref="F88:F96"/>
    <mergeCell ref="A79:A87"/>
    <mergeCell ref="B79:B87"/>
    <mergeCell ref="C79:D87"/>
    <mergeCell ref="E79:E87"/>
    <mergeCell ref="F79:F87"/>
    <mergeCell ref="P88:P96"/>
    <mergeCell ref="Q88:Q96"/>
    <mergeCell ref="R88:R96"/>
    <mergeCell ref="W88:Z96"/>
    <mergeCell ref="Q79:Q87"/>
    <mergeCell ref="R79:R87"/>
    <mergeCell ref="W79:Z87"/>
    <mergeCell ref="Q43:Q51"/>
    <mergeCell ref="R43:R51"/>
    <mergeCell ref="W43:Z51"/>
    <mergeCell ref="P43:P51"/>
    <mergeCell ref="A70:A78"/>
    <mergeCell ref="B70:B78"/>
    <mergeCell ref="C70:D78"/>
    <mergeCell ref="E70:E78"/>
    <mergeCell ref="F70:F78"/>
    <mergeCell ref="A61:A69"/>
    <mergeCell ref="B61:B69"/>
    <mergeCell ref="C61:D69"/>
    <mergeCell ref="E61:E69"/>
    <mergeCell ref="F61:F69"/>
    <mergeCell ref="P70:P78"/>
    <mergeCell ref="Q70:Q78"/>
    <mergeCell ref="R70:R78"/>
    <mergeCell ref="W70:Z78"/>
    <mergeCell ref="Q61:Q69"/>
    <mergeCell ref="R61:R69"/>
    <mergeCell ref="W34:Z42"/>
    <mergeCell ref="Q25:Q33"/>
    <mergeCell ref="R25:R33"/>
    <mergeCell ref="W25:Z33"/>
    <mergeCell ref="A52:A60"/>
    <mergeCell ref="B52:B60"/>
    <mergeCell ref="C52:D60"/>
    <mergeCell ref="E52:E60"/>
    <mergeCell ref="F52:F60"/>
    <mergeCell ref="A43:A51"/>
    <mergeCell ref="B43:B51"/>
    <mergeCell ref="C43:D51"/>
    <mergeCell ref="E43:E51"/>
    <mergeCell ref="F43:F51"/>
    <mergeCell ref="P52:P60"/>
    <mergeCell ref="Q52:Q60"/>
    <mergeCell ref="R52:R60"/>
    <mergeCell ref="W52:Z60"/>
    <mergeCell ref="A34:A42"/>
    <mergeCell ref="B34:B42"/>
    <mergeCell ref="C34:D42"/>
    <mergeCell ref="E34:E42"/>
    <mergeCell ref="F34:F42"/>
    <mergeCell ref="R16:R24"/>
    <mergeCell ref="W16:Z24"/>
    <mergeCell ref="A25:A33"/>
    <mergeCell ref="B25:B33"/>
    <mergeCell ref="C25:D33"/>
    <mergeCell ref="E25:E33"/>
    <mergeCell ref="F25:F33"/>
    <mergeCell ref="P25:P33"/>
    <mergeCell ref="B16:B24"/>
    <mergeCell ref="C16:D24"/>
    <mergeCell ref="E16:E24"/>
    <mergeCell ref="F16:F24"/>
    <mergeCell ref="P16:P24"/>
    <mergeCell ref="Q16:Q24"/>
    <mergeCell ref="P34:P42"/>
    <mergeCell ref="Q34:Q42"/>
    <mergeCell ref="R34:R42"/>
    <mergeCell ref="A14:A15"/>
    <mergeCell ref="B14:B15"/>
    <mergeCell ref="C14:I14"/>
    <mergeCell ref="J14:L14"/>
    <mergeCell ref="M14:N14"/>
    <mergeCell ref="O14:R14"/>
    <mergeCell ref="S14:V14"/>
    <mergeCell ref="C15:D15"/>
    <mergeCell ref="H9:I10"/>
    <mergeCell ref="J9:K10"/>
    <mergeCell ref="C10:D10"/>
    <mergeCell ref="C13:L13"/>
    <mergeCell ref="M13:V13"/>
    <mergeCell ref="W13:Z15"/>
    <mergeCell ref="A1:C1"/>
    <mergeCell ref="D1:F1"/>
    <mergeCell ref="A3:E4"/>
    <mergeCell ref="H11:K11"/>
  </mergeCells>
  <phoneticPr fontId="4"/>
  <dataValidations count="4">
    <dataValidation type="list" allowBlank="1" showErrorMessage="1" sqref="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I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I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I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I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I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I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I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I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I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I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I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I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I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I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I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xr:uid="{00000000-0002-0000-0100-000001000000}">
      <formula1>$AK$3:$AK$9</formula1>
      <formula2>0</formula2>
    </dataValidation>
    <dataValidation type="list" allowBlank="1" showErrorMessage="1" sqref="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L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L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L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L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L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L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L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L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L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L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L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L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L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L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L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xr:uid="{00000000-0002-0000-0100-000002000000}">
      <formula1>$AM$3:$AM$9</formula1>
      <formula2>0</formula2>
    </dataValidation>
    <dataValidation type="list" allowBlank="1" showErrorMessage="1" sqref="WVR983050:WVS983051 JF9:JG11 TB9:TC11 ACX9:ACY11 AMT9:AMU11 AWP9:AWQ11 BGL9:BGM11 BQH9:BQI11 CAD9:CAE11 CJZ9:CKA11 CTV9:CTW11 DDR9:DDS11 DNN9:DNO11 DXJ9:DXK11 EHF9:EHG11 ERB9:ERC11 FAX9:FAY11 FKT9:FKU11 FUP9:FUQ11 GEL9:GEM11 GOH9:GOI11 GYD9:GYE11 HHZ9:HIA11 HRV9:HRW11 IBR9:IBS11 ILN9:ILO11 IVJ9:IVK11 JFF9:JFG11 JPB9:JPC11 JYX9:JYY11 KIT9:KIU11 KSP9:KSQ11 LCL9:LCM11 LMH9:LMI11 LWD9:LWE11 MFZ9:MGA11 MPV9:MPW11 MZR9:MZS11 NJN9:NJO11 NTJ9:NTK11 ODF9:ODG11 ONB9:ONC11 OWX9:OWY11 PGT9:PGU11 PQP9:PQQ11 QAL9:QAM11 QKH9:QKI11 QUD9:QUE11 RDZ9:REA11 RNV9:RNW11 RXR9:RXS11 SHN9:SHO11 SRJ9:SRK11 TBF9:TBG11 TLB9:TLC11 TUX9:TUY11 UET9:UEU11 UOP9:UOQ11 UYL9:UYM11 VIH9:VII11 VSD9:VSE11 WBZ9:WCA11 WLV9:WLW11 WVR9:WVS11 P65546:Q65547 JF65546:JG65547 TB65546:TC65547 ACX65546:ACY65547 AMT65546:AMU65547 AWP65546:AWQ65547 BGL65546:BGM65547 BQH65546:BQI65547 CAD65546:CAE65547 CJZ65546:CKA65547 CTV65546:CTW65547 DDR65546:DDS65547 DNN65546:DNO65547 DXJ65546:DXK65547 EHF65546:EHG65547 ERB65546:ERC65547 FAX65546:FAY65547 FKT65546:FKU65547 FUP65546:FUQ65547 GEL65546:GEM65547 GOH65546:GOI65547 GYD65546:GYE65547 HHZ65546:HIA65547 HRV65546:HRW65547 IBR65546:IBS65547 ILN65546:ILO65547 IVJ65546:IVK65547 JFF65546:JFG65547 JPB65546:JPC65547 JYX65546:JYY65547 KIT65546:KIU65547 KSP65546:KSQ65547 LCL65546:LCM65547 LMH65546:LMI65547 LWD65546:LWE65547 MFZ65546:MGA65547 MPV65546:MPW65547 MZR65546:MZS65547 NJN65546:NJO65547 NTJ65546:NTK65547 ODF65546:ODG65547 ONB65546:ONC65547 OWX65546:OWY65547 PGT65546:PGU65547 PQP65546:PQQ65547 QAL65546:QAM65547 QKH65546:QKI65547 QUD65546:QUE65547 RDZ65546:REA65547 RNV65546:RNW65547 RXR65546:RXS65547 SHN65546:SHO65547 SRJ65546:SRK65547 TBF65546:TBG65547 TLB65546:TLC65547 TUX65546:TUY65547 UET65546:UEU65547 UOP65546:UOQ65547 UYL65546:UYM65547 VIH65546:VII65547 VSD65546:VSE65547 WBZ65546:WCA65547 WLV65546:WLW65547 WVR65546:WVS65547 P131082:Q131083 JF131082:JG131083 TB131082:TC131083 ACX131082:ACY131083 AMT131082:AMU131083 AWP131082:AWQ131083 BGL131082:BGM131083 BQH131082:BQI131083 CAD131082:CAE131083 CJZ131082:CKA131083 CTV131082:CTW131083 DDR131082:DDS131083 DNN131082:DNO131083 DXJ131082:DXK131083 EHF131082:EHG131083 ERB131082:ERC131083 FAX131082:FAY131083 FKT131082:FKU131083 FUP131082:FUQ131083 GEL131082:GEM131083 GOH131082:GOI131083 GYD131082:GYE131083 HHZ131082:HIA131083 HRV131082:HRW131083 IBR131082:IBS131083 ILN131082:ILO131083 IVJ131082:IVK131083 JFF131082:JFG131083 JPB131082:JPC131083 JYX131082:JYY131083 KIT131082:KIU131083 KSP131082:KSQ131083 LCL131082:LCM131083 LMH131082:LMI131083 LWD131082:LWE131083 MFZ131082:MGA131083 MPV131082:MPW131083 MZR131082:MZS131083 NJN131082:NJO131083 NTJ131082:NTK131083 ODF131082:ODG131083 ONB131082:ONC131083 OWX131082:OWY131083 PGT131082:PGU131083 PQP131082:PQQ131083 QAL131082:QAM131083 QKH131082:QKI131083 QUD131082:QUE131083 RDZ131082:REA131083 RNV131082:RNW131083 RXR131082:RXS131083 SHN131082:SHO131083 SRJ131082:SRK131083 TBF131082:TBG131083 TLB131082:TLC131083 TUX131082:TUY131083 UET131082:UEU131083 UOP131082:UOQ131083 UYL131082:UYM131083 VIH131082:VII131083 VSD131082:VSE131083 WBZ131082:WCA131083 WLV131082:WLW131083 WVR131082:WVS131083 P196618:Q196619 JF196618:JG196619 TB196618:TC196619 ACX196618:ACY196619 AMT196618:AMU196619 AWP196618:AWQ196619 BGL196618:BGM196619 BQH196618:BQI196619 CAD196618:CAE196619 CJZ196618:CKA196619 CTV196618:CTW196619 DDR196618:DDS196619 DNN196618:DNO196619 DXJ196618:DXK196619 EHF196618:EHG196619 ERB196618:ERC196619 FAX196618:FAY196619 FKT196618:FKU196619 FUP196618:FUQ196619 GEL196618:GEM196619 GOH196618:GOI196619 GYD196618:GYE196619 HHZ196618:HIA196619 HRV196618:HRW196619 IBR196618:IBS196619 ILN196618:ILO196619 IVJ196618:IVK196619 JFF196618:JFG196619 JPB196618:JPC196619 JYX196618:JYY196619 KIT196618:KIU196619 KSP196618:KSQ196619 LCL196618:LCM196619 LMH196618:LMI196619 LWD196618:LWE196619 MFZ196618:MGA196619 MPV196618:MPW196619 MZR196618:MZS196619 NJN196618:NJO196619 NTJ196618:NTK196619 ODF196618:ODG196619 ONB196618:ONC196619 OWX196618:OWY196619 PGT196618:PGU196619 PQP196618:PQQ196619 QAL196618:QAM196619 QKH196618:QKI196619 QUD196618:QUE196619 RDZ196618:REA196619 RNV196618:RNW196619 RXR196618:RXS196619 SHN196618:SHO196619 SRJ196618:SRK196619 TBF196618:TBG196619 TLB196618:TLC196619 TUX196618:TUY196619 UET196618:UEU196619 UOP196618:UOQ196619 UYL196618:UYM196619 VIH196618:VII196619 VSD196618:VSE196619 WBZ196618:WCA196619 WLV196618:WLW196619 WVR196618:WVS196619 P262154:Q262155 JF262154:JG262155 TB262154:TC262155 ACX262154:ACY262155 AMT262154:AMU262155 AWP262154:AWQ262155 BGL262154:BGM262155 BQH262154:BQI262155 CAD262154:CAE262155 CJZ262154:CKA262155 CTV262154:CTW262155 DDR262154:DDS262155 DNN262154:DNO262155 DXJ262154:DXK262155 EHF262154:EHG262155 ERB262154:ERC262155 FAX262154:FAY262155 FKT262154:FKU262155 FUP262154:FUQ262155 GEL262154:GEM262155 GOH262154:GOI262155 GYD262154:GYE262155 HHZ262154:HIA262155 HRV262154:HRW262155 IBR262154:IBS262155 ILN262154:ILO262155 IVJ262154:IVK262155 JFF262154:JFG262155 JPB262154:JPC262155 JYX262154:JYY262155 KIT262154:KIU262155 KSP262154:KSQ262155 LCL262154:LCM262155 LMH262154:LMI262155 LWD262154:LWE262155 MFZ262154:MGA262155 MPV262154:MPW262155 MZR262154:MZS262155 NJN262154:NJO262155 NTJ262154:NTK262155 ODF262154:ODG262155 ONB262154:ONC262155 OWX262154:OWY262155 PGT262154:PGU262155 PQP262154:PQQ262155 QAL262154:QAM262155 QKH262154:QKI262155 QUD262154:QUE262155 RDZ262154:REA262155 RNV262154:RNW262155 RXR262154:RXS262155 SHN262154:SHO262155 SRJ262154:SRK262155 TBF262154:TBG262155 TLB262154:TLC262155 TUX262154:TUY262155 UET262154:UEU262155 UOP262154:UOQ262155 UYL262154:UYM262155 VIH262154:VII262155 VSD262154:VSE262155 WBZ262154:WCA262155 WLV262154:WLW262155 WVR262154:WVS262155 P327690:Q327691 JF327690:JG327691 TB327690:TC327691 ACX327690:ACY327691 AMT327690:AMU327691 AWP327690:AWQ327691 BGL327690:BGM327691 BQH327690:BQI327691 CAD327690:CAE327691 CJZ327690:CKA327691 CTV327690:CTW327691 DDR327690:DDS327691 DNN327690:DNO327691 DXJ327690:DXK327691 EHF327690:EHG327691 ERB327690:ERC327691 FAX327690:FAY327691 FKT327690:FKU327691 FUP327690:FUQ327691 GEL327690:GEM327691 GOH327690:GOI327691 GYD327690:GYE327691 HHZ327690:HIA327691 HRV327690:HRW327691 IBR327690:IBS327691 ILN327690:ILO327691 IVJ327690:IVK327691 JFF327690:JFG327691 JPB327690:JPC327691 JYX327690:JYY327691 KIT327690:KIU327691 KSP327690:KSQ327691 LCL327690:LCM327691 LMH327690:LMI327691 LWD327690:LWE327691 MFZ327690:MGA327691 MPV327690:MPW327691 MZR327690:MZS327691 NJN327690:NJO327691 NTJ327690:NTK327691 ODF327690:ODG327691 ONB327690:ONC327691 OWX327690:OWY327691 PGT327690:PGU327691 PQP327690:PQQ327691 QAL327690:QAM327691 QKH327690:QKI327691 QUD327690:QUE327691 RDZ327690:REA327691 RNV327690:RNW327691 RXR327690:RXS327691 SHN327690:SHO327691 SRJ327690:SRK327691 TBF327690:TBG327691 TLB327690:TLC327691 TUX327690:TUY327691 UET327690:UEU327691 UOP327690:UOQ327691 UYL327690:UYM327691 VIH327690:VII327691 VSD327690:VSE327691 WBZ327690:WCA327691 WLV327690:WLW327691 WVR327690:WVS327691 P393226:Q393227 JF393226:JG393227 TB393226:TC393227 ACX393226:ACY393227 AMT393226:AMU393227 AWP393226:AWQ393227 BGL393226:BGM393227 BQH393226:BQI393227 CAD393226:CAE393227 CJZ393226:CKA393227 CTV393226:CTW393227 DDR393226:DDS393227 DNN393226:DNO393227 DXJ393226:DXK393227 EHF393226:EHG393227 ERB393226:ERC393227 FAX393226:FAY393227 FKT393226:FKU393227 FUP393226:FUQ393227 GEL393226:GEM393227 GOH393226:GOI393227 GYD393226:GYE393227 HHZ393226:HIA393227 HRV393226:HRW393227 IBR393226:IBS393227 ILN393226:ILO393227 IVJ393226:IVK393227 JFF393226:JFG393227 JPB393226:JPC393227 JYX393226:JYY393227 KIT393226:KIU393227 KSP393226:KSQ393227 LCL393226:LCM393227 LMH393226:LMI393227 LWD393226:LWE393227 MFZ393226:MGA393227 MPV393226:MPW393227 MZR393226:MZS393227 NJN393226:NJO393227 NTJ393226:NTK393227 ODF393226:ODG393227 ONB393226:ONC393227 OWX393226:OWY393227 PGT393226:PGU393227 PQP393226:PQQ393227 QAL393226:QAM393227 QKH393226:QKI393227 QUD393226:QUE393227 RDZ393226:REA393227 RNV393226:RNW393227 RXR393226:RXS393227 SHN393226:SHO393227 SRJ393226:SRK393227 TBF393226:TBG393227 TLB393226:TLC393227 TUX393226:TUY393227 UET393226:UEU393227 UOP393226:UOQ393227 UYL393226:UYM393227 VIH393226:VII393227 VSD393226:VSE393227 WBZ393226:WCA393227 WLV393226:WLW393227 WVR393226:WVS393227 P458762:Q458763 JF458762:JG458763 TB458762:TC458763 ACX458762:ACY458763 AMT458762:AMU458763 AWP458762:AWQ458763 BGL458762:BGM458763 BQH458762:BQI458763 CAD458762:CAE458763 CJZ458762:CKA458763 CTV458762:CTW458763 DDR458762:DDS458763 DNN458762:DNO458763 DXJ458762:DXK458763 EHF458762:EHG458763 ERB458762:ERC458763 FAX458762:FAY458763 FKT458762:FKU458763 FUP458762:FUQ458763 GEL458762:GEM458763 GOH458762:GOI458763 GYD458762:GYE458763 HHZ458762:HIA458763 HRV458762:HRW458763 IBR458762:IBS458763 ILN458762:ILO458763 IVJ458762:IVK458763 JFF458762:JFG458763 JPB458762:JPC458763 JYX458762:JYY458763 KIT458762:KIU458763 KSP458762:KSQ458763 LCL458762:LCM458763 LMH458762:LMI458763 LWD458762:LWE458763 MFZ458762:MGA458763 MPV458762:MPW458763 MZR458762:MZS458763 NJN458762:NJO458763 NTJ458762:NTK458763 ODF458762:ODG458763 ONB458762:ONC458763 OWX458762:OWY458763 PGT458762:PGU458763 PQP458762:PQQ458763 QAL458762:QAM458763 QKH458762:QKI458763 QUD458762:QUE458763 RDZ458762:REA458763 RNV458762:RNW458763 RXR458762:RXS458763 SHN458762:SHO458763 SRJ458762:SRK458763 TBF458762:TBG458763 TLB458762:TLC458763 TUX458762:TUY458763 UET458762:UEU458763 UOP458762:UOQ458763 UYL458762:UYM458763 VIH458762:VII458763 VSD458762:VSE458763 WBZ458762:WCA458763 WLV458762:WLW458763 WVR458762:WVS458763 P524298:Q524299 JF524298:JG524299 TB524298:TC524299 ACX524298:ACY524299 AMT524298:AMU524299 AWP524298:AWQ524299 BGL524298:BGM524299 BQH524298:BQI524299 CAD524298:CAE524299 CJZ524298:CKA524299 CTV524298:CTW524299 DDR524298:DDS524299 DNN524298:DNO524299 DXJ524298:DXK524299 EHF524298:EHG524299 ERB524298:ERC524299 FAX524298:FAY524299 FKT524298:FKU524299 FUP524298:FUQ524299 GEL524298:GEM524299 GOH524298:GOI524299 GYD524298:GYE524299 HHZ524298:HIA524299 HRV524298:HRW524299 IBR524298:IBS524299 ILN524298:ILO524299 IVJ524298:IVK524299 JFF524298:JFG524299 JPB524298:JPC524299 JYX524298:JYY524299 KIT524298:KIU524299 KSP524298:KSQ524299 LCL524298:LCM524299 LMH524298:LMI524299 LWD524298:LWE524299 MFZ524298:MGA524299 MPV524298:MPW524299 MZR524298:MZS524299 NJN524298:NJO524299 NTJ524298:NTK524299 ODF524298:ODG524299 ONB524298:ONC524299 OWX524298:OWY524299 PGT524298:PGU524299 PQP524298:PQQ524299 QAL524298:QAM524299 QKH524298:QKI524299 QUD524298:QUE524299 RDZ524298:REA524299 RNV524298:RNW524299 RXR524298:RXS524299 SHN524298:SHO524299 SRJ524298:SRK524299 TBF524298:TBG524299 TLB524298:TLC524299 TUX524298:TUY524299 UET524298:UEU524299 UOP524298:UOQ524299 UYL524298:UYM524299 VIH524298:VII524299 VSD524298:VSE524299 WBZ524298:WCA524299 WLV524298:WLW524299 WVR524298:WVS524299 P589834:Q589835 JF589834:JG589835 TB589834:TC589835 ACX589834:ACY589835 AMT589834:AMU589835 AWP589834:AWQ589835 BGL589834:BGM589835 BQH589834:BQI589835 CAD589834:CAE589835 CJZ589834:CKA589835 CTV589834:CTW589835 DDR589834:DDS589835 DNN589834:DNO589835 DXJ589834:DXK589835 EHF589834:EHG589835 ERB589834:ERC589835 FAX589834:FAY589835 FKT589834:FKU589835 FUP589834:FUQ589835 GEL589834:GEM589835 GOH589834:GOI589835 GYD589834:GYE589835 HHZ589834:HIA589835 HRV589834:HRW589835 IBR589834:IBS589835 ILN589834:ILO589835 IVJ589834:IVK589835 JFF589834:JFG589835 JPB589834:JPC589835 JYX589834:JYY589835 KIT589834:KIU589835 KSP589834:KSQ589835 LCL589834:LCM589835 LMH589834:LMI589835 LWD589834:LWE589835 MFZ589834:MGA589835 MPV589834:MPW589835 MZR589834:MZS589835 NJN589834:NJO589835 NTJ589834:NTK589835 ODF589834:ODG589835 ONB589834:ONC589835 OWX589834:OWY589835 PGT589834:PGU589835 PQP589834:PQQ589835 QAL589834:QAM589835 QKH589834:QKI589835 QUD589834:QUE589835 RDZ589834:REA589835 RNV589834:RNW589835 RXR589834:RXS589835 SHN589834:SHO589835 SRJ589834:SRK589835 TBF589834:TBG589835 TLB589834:TLC589835 TUX589834:TUY589835 UET589834:UEU589835 UOP589834:UOQ589835 UYL589834:UYM589835 VIH589834:VII589835 VSD589834:VSE589835 WBZ589834:WCA589835 WLV589834:WLW589835 WVR589834:WVS589835 P655370:Q655371 JF655370:JG655371 TB655370:TC655371 ACX655370:ACY655371 AMT655370:AMU655371 AWP655370:AWQ655371 BGL655370:BGM655371 BQH655370:BQI655371 CAD655370:CAE655371 CJZ655370:CKA655371 CTV655370:CTW655371 DDR655370:DDS655371 DNN655370:DNO655371 DXJ655370:DXK655371 EHF655370:EHG655371 ERB655370:ERC655371 FAX655370:FAY655371 FKT655370:FKU655371 FUP655370:FUQ655371 GEL655370:GEM655371 GOH655370:GOI655371 GYD655370:GYE655371 HHZ655370:HIA655371 HRV655370:HRW655371 IBR655370:IBS655371 ILN655370:ILO655371 IVJ655370:IVK655371 JFF655370:JFG655371 JPB655370:JPC655371 JYX655370:JYY655371 KIT655370:KIU655371 KSP655370:KSQ655371 LCL655370:LCM655371 LMH655370:LMI655371 LWD655370:LWE655371 MFZ655370:MGA655371 MPV655370:MPW655371 MZR655370:MZS655371 NJN655370:NJO655371 NTJ655370:NTK655371 ODF655370:ODG655371 ONB655370:ONC655371 OWX655370:OWY655371 PGT655370:PGU655371 PQP655370:PQQ655371 QAL655370:QAM655371 QKH655370:QKI655371 QUD655370:QUE655371 RDZ655370:REA655371 RNV655370:RNW655371 RXR655370:RXS655371 SHN655370:SHO655371 SRJ655370:SRK655371 TBF655370:TBG655371 TLB655370:TLC655371 TUX655370:TUY655371 UET655370:UEU655371 UOP655370:UOQ655371 UYL655370:UYM655371 VIH655370:VII655371 VSD655370:VSE655371 WBZ655370:WCA655371 WLV655370:WLW655371 WVR655370:WVS655371 P720906:Q720907 JF720906:JG720907 TB720906:TC720907 ACX720906:ACY720907 AMT720906:AMU720907 AWP720906:AWQ720907 BGL720906:BGM720907 BQH720906:BQI720907 CAD720906:CAE720907 CJZ720906:CKA720907 CTV720906:CTW720907 DDR720906:DDS720907 DNN720906:DNO720907 DXJ720906:DXK720907 EHF720906:EHG720907 ERB720906:ERC720907 FAX720906:FAY720907 FKT720906:FKU720907 FUP720906:FUQ720907 GEL720906:GEM720907 GOH720906:GOI720907 GYD720906:GYE720907 HHZ720906:HIA720907 HRV720906:HRW720907 IBR720906:IBS720907 ILN720906:ILO720907 IVJ720906:IVK720907 JFF720906:JFG720907 JPB720906:JPC720907 JYX720906:JYY720907 KIT720906:KIU720907 KSP720906:KSQ720907 LCL720906:LCM720907 LMH720906:LMI720907 LWD720906:LWE720907 MFZ720906:MGA720907 MPV720906:MPW720907 MZR720906:MZS720907 NJN720906:NJO720907 NTJ720906:NTK720907 ODF720906:ODG720907 ONB720906:ONC720907 OWX720906:OWY720907 PGT720906:PGU720907 PQP720906:PQQ720907 QAL720906:QAM720907 QKH720906:QKI720907 QUD720906:QUE720907 RDZ720906:REA720907 RNV720906:RNW720907 RXR720906:RXS720907 SHN720906:SHO720907 SRJ720906:SRK720907 TBF720906:TBG720907 TLB720906:TLC720907 TUX720906:TUY720907 UET720906:UEU720907 UOP720906:UOQ720907 UYL720906:UYM720907 VIH720906:VII720907 VSD720906:VSE720907 WBZ720906:WCA720907 WLV720906:WLW720907 WVR720906:WVS720907 P786442:Q786443 JF786442:JG786443 TB786442:TC786443 ACX786442:ACY786443 AMT786442:AMU786443 AWP786442:AWQ786443 BGL786442:BGM786443 BQH786442:BQI786443 CAD786442:CAE786443 CJZ786442:CKA786443 CTV786442:CTW786443 DDR786442:DDS786443 DNN786442:DNO786443 DXJ786442:DXK786443 EHF786442:EHG786443 ERB786442:ERC786443 FAX786442:FAY786443 FKT786442:FKU786443 FUP786442:FUQ786443 GEL786442:GEM786443 GOH786442:GOI786443 GYD786442:GYE786443 HHZ786442:HIA786443 HRV786442:HRW786443 IBR786442:IBS786443 ILN786442:ILO786443 IVJ786442:IVK786443 JFF786442:JFG786443 JPB786442:JPC786443 JYX786442:JYY786443 KIT786442:KIU786443 KSP786442:KSQ786443 LCL786442:LCM786443 LMH786442:LMI786443 LWD786442:LWE786443 MFZ786442:MGA786443 MPV786442:MPW786443 MZR786442:MZS786443 NJN786442:NJO786443 NTJ786442:NTK786443 ODF786442:ODG786443 ONB786442:ONC786443 OWX786442:OWY786443 PGT786442:PGU786443 PQP786442:PQQ786443 QAL786442:QAM786443 QKH786442:QKI786443 QUD786442:QUE786443 RDZ786442:REA786443 RNV786442:RNW786443 RXR786442:RXS786443 SHN786442:SHO786443 SRJ786442:SRK786443 TBF786442:TBG786443 TLB786442:TLC786443 TUX786442:TUY786443 UET786442:UEU786443 UOP786442:UOQ786443 UYL786442:UYM786443 VIH786442:VII786443 VSD786442:VSE786443 WBZ786442:WCA786443 WLV786442:WLW786443 WVR786442:WVS786443 P851978:Q851979 JF851978:JG851979 TB851978:TC851979 ACX851978:ACY851979 AMT851978:AMU851979 AWP851978:AWQ851979 BGL851978:BGM851979 BQH851978:BQI851979 CAD851978:CAE851979 CJZ851978:CKA851979 CTV851978:CTW851979 DDR851978:DDS851979 DNN851978:DNO851979 DXJ851978:DXK851979 EHF851978:EHG851979 ERB851978:ERC851979 FAX851978:FAY851979 FKT851978:FKU851979 FUP851978:FUQ851979 GEL851978:GEM851979 GOH851978:GOI851979 GYD851978:GYE851979 HHZ851978:HIA851979 HRV851978:HRW851979 IBR851978:IBS851979 ILN851978:ILO851979 IVJ851978:IVK851979 JFF851978:JFG851979 JPB851978:JPC851979 JYX851978:JYY851979 KIT851978:KIU851979 KSP851978:KSQ851979 LCL851978:LCM851979 LMH851978:LMI851979 LWD851978:LWE851979 MFZ851978:MGA851979 MPV851978:MPW851979 MZR851978:MZS851979 NJN851978:NJO851979 NTJ851978:NTK851979 ODF851978:ODG851979 ONB851978:ONC851979 OWX851978:OWY851979 PGT851978:PGU851979 PQP851978:PQQ851979 QAL851978:QAM851979 QKH851978:QKI851979 QUD851978:QUE851979 RDZ851978:REA851979 RNV851978:RNW851979 RXR851978:RXS851979 SHN851978:SHO851979 SRJ851978:SRK851979 TBF851978:TBG851979 TLB851978:TLC851979 TUX851978:TUY851979 UET851978:UEU851979 UOP851978:UOQ851979 UYL851978:UYM851979 VIH851978:VII851979 VSD851978:VSE851979 WBZ851978:WCA851979 WLV851978:WLW851979 WVR851978:WVS851979 P917514:Q917515 JF917514:JG917515 TB917514:TC917515 ACX917514:ACY917515 AMT917514:AMU917515 AWP917514:AWQ917515 BGL917514:BGM917515 BQH917514:BQI917515 CAD917514:CAE917515 CJZ917514:CKA917515 CTV917514:CTW917515 DDR917514:DDS917515 DNN917514:DNO917515 DXJ917514:DXK917515 EHF917514:EHG917515 ERB917514:ERC917515 FAX917514:FAY917515 FKT917514:FKU917515 FUP917514:FUQ917515 GEL917514:GEM917515 GOH917514:GOI917515 GYD917514:GYE917515 HHZ917514:HIA917515 HRV917514:HRW917515 IBR917514:IBS917515 ILN917514:ILO917515 IVJ917514:IVK917515 JFF917514:JFG917515 JPB917514:JPC917515 JYX917514:JYY917515 KIT917514:KIU917515 KSP917514:KSQ917515 LCL917514:LCM917515 LMH917514:LMI917515 LWD917514:LWE917515 MFZ917514:MGA917515 MPV917514:MPW917515 MZR917514:MZS917515 NJN917514:NJO917515 NTJ917514:NTK917515 ODF917514:ODG917515 ONB917514:ONC917515 OWX917514:OWY917515 PGT917514:PGU917515 PQP917514:PQQ917515 QAL917514:QAM917515 QKH917514:QKI917515 QUD917514:QUE917515 RDZ917514:REA917515 RNV917514:RNW917515 RXR917514:RXS917515 SHN917514:SHO917515 SRJ917514:SRK917515 TBF917514:TBG917515 TLB917514:TLC917515 TUX917514:TUY917515 UET917514:UEU917515 UOP917514:UOQ917515 UYL917514:UYM917515 VIH917514:VII917515 VSD917514:VSE917515 WBZ917514:WCA917515 WLV917514:WLW917515 WVR917514:WVS917515 P983050:Q983051 JF983050:JG983051 TB983050:TC983051 ACX983050:ACY983051 AMT983050:AMU983051 AWP983050:AWQ983051 BGL983050:BGM983051 BQH983050:BQI983051 CAD983050:CAE983051 CJZ983050:CKA983051 CTV983050:CTW983051 DDR983050:DDS983051 DNN983050:DNO983051 DXJ983050:DXK983051 EHF983050:EHG983051 ERB983050:ERC983051 FAX983050:FAY983051 FKT983050:FKU983051 FUP983050:FUQ983051 GEL983050:GEM983051 GOH983050:GOI983051 GYD983050:GYE983051 HHZ983050:HIA983051 HRV983050:HRW983051 IBR983050:IBS983051 ILN983050:ILO983051 IVJ983050:IVK983051 JFF983050:JFG983051 JPB983050:JPC983051 JYX983050:JYY983051 KIT983050:KIU983051 KSP983050:KSQ983051 LCL983050:LCM983051 LMH983050:LMI983051 LWD983050:LWE983051 MFZ983050:MGA983051 MPV983050:MPW983051 MZR983050:MZS983051 NJN983050:NJO983051 NTJ983050:NTK983051 ODF983050:ODG983051 ONB983050:ONC983051 OWX983050:OWY983051 PGT983050:PGU983051 PQP983050:PQQ983051 QAL983050:QAM983051 QKH983050:QKI983051 QUD983050:QUE983051 RDZ983050:REA983051 RNV983050:RNW983051 RXR983050:RXS983051 SHN983050:SHO983051 SRJ983050:SRK983051 TBF983050:TBG983051 TLB983050:TLC983051 TUX983050:TUY983051 UET983050:UEU983051 UOP983050:UOQ983051 UYL983050:UYM983051 VIH983050:VII983051 VSD983050:VSE983051 WBZ983050:WCA983051 WLV983050:WLW983051" xr:uid="{00000000-0002-0000-0100-000000000000}">
      <formula1>$AO$4:$AO$12</formula1>
    </dataValidation>
    <dataValidation type="list" allowBlank="1" showInputMessage="1" showErrorMessage="1" sqref="J9:K10" xr:uid="{A067E655-46EE-4414-A23C-62C43BC65486}">
      <formula1>"おすすめ便,佐川SGH,EMS,深圳エクスプレス,日本国際,黒猫,DHL,深圳エクスプレス船便,コンテナ便,混載便,自社アカウント"</formula1>
    </dataValidation>
  </dataValidations>
  <hyperlinks>
    <hyperlink ref="A3" r:id="rId1" xr:uid="{00000000-0004-0000-0100-000001000000}"/>
    <hyperlink ref="F16" r:id="rId2" xr:uid="{5C1EB1D1-D57A-4C6A-A694-C7B721E11AC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U476"/>
  <sheetViews>
    <sheetView zoomScale="80" zoomScaleNormal="80" workbookViewId="0">
      <selection sqref="A1:C1"/>
    </sheetView>
  </sheetViews>
  <sheetFormatPr defaultColWidth="8.25" defaultRowHeight="18" x14ac:dyDescent="0.55000000000000004"/>
  <cols>
    <col min="1" max="1" width="8.25" style="52"/>
    <col min="2" max="2" width="6.75" style="52" customWidth="1"/>
    <col min="3" max="3" width="8.25" style="52"/>
    <col min="4" max="4" width="14.08203125" style="52" customWidth="1"/>
    <col min="5" max="5" width="16.5" style="52" customWidth="1"/>
    <col min="6" max="6" width="8.25" style="52"/>
    <col min="7" max="7" width="8.25" style="49"/>
    <col min="8" max="8" width="9.5" style="49" customWidth="1"/>
    <col min="9" max="10" width="8.25" style="52"/>
    <col min="11" max="11" width="19.08203125" style="52" bestFit="1" customWidth="1"/>
    <col min="12" max="16" width="8.25" style="52"/>
    <col min="17" max="17" width="10.33203125" style="52" customWidth="1"/>
    <col min="18" max="21" width="9.08203125" style="52" customWidth="1"/>
    <col min="22" max="22" width="12.5" style="52" customWidth="1"/>
    <col min="23" max="23" width="8.58203125" style="52" customWidth="1"/>
    <col min="24" max="24" width="14.58203125" style="52" customWidth="1"/>
    <col min="25" max="26" width="8.25" style="52"/>
    <col min="27" max="29" width="20.6640625" style="52" customWidth="1"/>
    <col min="30" max="251" width="8.25" style="52"/>
    <col min="252" max="252" width="6.75" style="52" customWidth="1"/>
    <col min="253" max="253" width="8.25" style="52"/>
    <col min="254" max="254" width="14.08203125" style="52" customWidth="1"/>
    <col min="255" max="255" width="16.5" style="52" customWidth="1"/>
    <col min="256" max="266" width="8.25" style="52"/>
    <col min="267" max="267" width="8.58203125" style="52" customWidth="1"/>
    <col min="268" max="271" width="9.08203125" style="52" customWidth="1"/>
    <col min="272" max="272" width="12.5" style="52" customWidth="1"/>
    <col min="273" max="273" width="8.58203125" style="52" customWidth="1"/>
    <col min="274" max="274" width="14.58203125" style="52" customWidth="1"/>
    <col min="275" max="507" width="8.25" style="52"/>
    <col min="508" max="508" width="6.75" style="52" customWidth="1"/>
    <col min="509" max="509" width="8.25" style="52"/>
    <col min="510" max="510" width="14.08203125" style="52" customWidth="1"/>
    <col min="511" max="511" width="16.5" style="52" customWidth="1"/>
    <col min="512" max="522" width="8.25" style="52"/>
    <col min="523" max="523" width="8.58203125" style="52" customWidth="1"/>
    <col min="524" max="527" width="9.08203125" style="52" customWidth="1"/>
    <col min="528" max="528" width="12.5" style="52" customWidth="1"/>
    <col min="529" max="529" width="8.58203125" style="52" customWidth="1"/>
    <col min="530" max="530" width="14.58203125" style="52" customWidth="1"/>
    <col min="531" max="763" width="8.25" style="52"/>
    <col min="764" max="764" width="6.75" style="52" customWidth="1"/>
    <col min="765" max="765" width="8.25" style="52"/>
    <col min="766" max="766" width="14.08203125" style="52" customWidth="1"/>
    <col min="767" max="767" width="16.5" style="52" customWidth="1"/>
    <col min="768" max="778" width="8.25" style="52"/>
    <col min="779" max="779" width="8.58203125" style="52" customWidth="1"/>
    <col min="780" max="783" width="9.08203125" style="52" customWidth="1"/>
    <col min="784" max="784" width="12.5" style="52" customWidth="1"/>
    <col min="785" max="785" width="8.58203125" style="52" customWidth="1"/>
    <col min="786" max="786" width="14.58203125" style="52" customWidth="1"/>
    <col min="787" max="1019" width="8.25" style="52"/>
    <col min="1020" max="1020" width="6.75" style="52" customWidth="1"/>
    <col min="1021" max="1021" width="8.25" style="52"/>
    <col min="1022" max="1022" width="14.08203125" style="52" customWidth="1"/>
    <col min="1023" max="1023" width="16.5" style="52" customWidth="1"/>
    <col min="1024" max="1034" width="8.25" style="52"/>
    <col min="1035" max="1035" width="8.58203125" style="52" customWidth="1"/>
    <col min="1036" max="1039" width="9.08203125" style="52" customWidth="1"/>
    <col min="1040" max="1040" width="12.5" style="52" customWidth="1"/>
    <col min="1041" max="1041" width="8.58203125" style="52" customWidth="1"/>
    <col min="1042" max="1042" width="14.58203125" style="52" customWidth="1"/>
    <col min="1043" max="1275" width="8.25" style="52"/>
    <col min="1276" max="1276" width="6.75" style="52" customWidth="1"/>
    <col min="1277" max="1277" width="8.25" style="52"/>
    <col min="1278" max="1278" width="14.08203125" style="52" customWidth="1"/>
    <col min="1279" max="1279" width="16.5" style="52" customWidth="1"/>
    <col min="1280" max="1290" width="8.25" style="52"/>
    <col min="1291" max="1291" width="8.58203125" style="52" customWidth="1"/>
    <col min="1292" max="1295" width="9.08203125" style="52" customWidth="1"/>
    <col min="1296" max="1296" width="12.5" style="52" customWidth="1"/>
    <col min="1297" max="1297" width="8.58203125" style="52" customWidth="1"/>
    <col min="1298" max="1298" width="14.58203125" style="52" customWidth="1"/>
    <col min="1299" max="1531" width="8.25" style="52"/>
    <col min="1532" max="1532" width="6.75" style="52" customWidth="1"/>
    <col min="1533" max="1533" width="8.25" style="52"/>
    <col min="1534" max="1534" width="14.08203125" style="52" customWidth="1"/>
    <col min="1535" max="1535" width="16.5" style="52" customWidth="1"/>
    <col min="1536" max="1546" width="8.25" style="52"/>
    <col min="1547" max="1547" width="8.58203125" style="52" customWidth="1"/>
    <col min="1548" max="1551" width="9.08203125" style="52" customWidth="1"/>
    <col min="1552" max="1552" width="12.5" style="52" customWidth="1"/>
    <col min="1553" max="1553" width="8.58203125" style="52" customWidth="1"/>
    <col min="1554" max="1554" width="14.58203125" style="52" customWidth="1"/>
    <col min="1555" max="1787" width="8.25" style="52"/>
    <col min="1788" max="1788" width="6.75" style="52" customWidth="1"/>
    <col min="1789" max="1789" width="8.25" style="52"/>
    <col min="1790" max="1790" width="14.08203125" style="52" customWidth="1"/>
    <col min="1791" max="1791" width="16.5" style="52" customWidth="1"/>
    <col min="1792" max="1802" width="8.25" style="52"/>
    <col min="1803" max="1803" width="8.58203125" style="52" customWidth="1"/>
    <col min="1804" max="1807" width="9.08203125" style="52" customWidth="1"/>
    <col min="1808" max="1808" width="12.5" style="52" customWidth="1"/>
    <col min="1809" max="1809" width="8.58203125" style="52" customWidth="1"/>
    <col min="1810" max="1810" width="14.58203125" style="52" customWidth="1"/>
    <col min="1811" max="2043" width="8.25" style="52"/>
    <col min="2044" max="2044" width="6.75" style="52" customWidth="1"/>
    <col min="2045" max="2045" width="8.25" style="52"/>
    <col min="2046" max="2046" width="14.08203125" style="52" customWidth="1"/>
    <col min="2047" max="2047" width="16.5" style="52" customWidth="1"/>
    <col min="2048" max="2058" width="8.25" style="52"/>
    <col min="2059" max="2059" width="8.58203125" style="52" customWidth="1"/>
    <col min="2060" max="2063" width="9.08203125" style="52" customWidth="1"/>
    <col min="2064" max="2064" width="12.5" style="52" customWidth="1"/>
    <col min="2065" max="2065" width="8.58203125" style="52" customWidth="1"/>
    <col min="2066" max="2066" width="14.58203125" style="52" customWidth="1"/>
    <col min="2067" max="2299" width="8.25" style="52"/>
    <col min="2300" max="2300" width="6.75" style="52" customWidth="1"/>
    <col min="2301" max="2301" width="8.25" style="52"/>
    <col min="2302" max="2302" width="14.08203125" style="52" customWidth="1"/>
    <col min="2303" max="2303" width="16.5" style="52" customWidth="1"/>
    <col min="2304" max="2314" width="8.25" style="52"/>
    <col min="2315" max="2315" width="8.58203125" style="52" customWidth="1"/>
    <col min="2316" max="2319" width="9.08203125" style="52" customWidth="1"/>
    <col min="2320" max="2320" width="12.5" style="52" customWidth="1"/>
    <col min="2321" max="2321" width="8.58203125" style="52" customWidth="1"/>
    <col min="2322" max="2322" width="14.58203125" style="52" customWidth="1"/>
    <col min="2323" max="2555" width="8.25" style="52"/>
    <col min="2556" max="2556" width="6.75" style="52" customWidth="1"/>
    <col min="2557" max="2557" width="8.25" style="52"/>
    <col min="2558" max="2558" width="14.08203125" style="52" customWidth="1"/>
    <col min="2559" max="2559" width="16.5" style="52" customWidth="1"/>
    <col min="2560" max="2570" width="8.25" style="52"/>
    <col min="2571" max="2571" width="8.58203125" style="52" customWidth="1"/>
    <col min="2572" max="2575" width="9.08203125" style="52" customWidth="1"/>
    <col min="2576" max="2576" width="12.5" style="52" customWidth="1"/>
    <col min="2577" max="2577" width="8.58203125" style="52" customWidth="1"/>
    <col min="2578" max="2578" width="14.58203125" style="52" customWidth="1"/>
    <col min="2579" max="2811" width="8.25" style="52"/>
    <col min="2812" max="2812" width="6.75" style="52" customWidth="1"/>
    <col min="2813" max="2813" width="8.25" style="52"/>
    <col min="2814" max="2814" width="14.08203125" style="52" customWidth="1"/>
    <col min="2815" max="2815" width="16.5" style="52" customWidth="1"/>
    <col min="2816" max="2826" width="8.25" style="52"/>
    <col min="2827" max="2827" width="8.58203125" style="52" customWidth="1"/>
    <col min="2828" max="2831" width="9.08203125" style="52" customWidth="1"/>
    <col min="2832" max="2832" width="12.5" style="52" customWidth="1"/>
    <col min="2833" max="2833" width="8.58203125" style="52" customWidth="1"/>
    <col min="2834" max="2834" width="14.58203125" style="52" customWidth="1"/>
    <col min="2835" max="3067" width="8.25" style="52"/>
    <col min="3068" max="3068" width="6.75" style="52" customWidth="1"/>
    <col min="3069" max="3069" width="8.25" style="52"/>
    <col min="3070" max="3070" width="14.08203125" style="52" customWidth="1"/>
    <col min="3071" max="3071" width="16.5" style="52" customWidth="1"/>
    <col min="3072" max="3082" width="8.25" style="52"/>
    <col min="3083" max="3083" width="8.58203125" style="52" customWidth="1"/>
    <col min="3084" max="3087" width="9.08203125" style="52" customWidth="1"/>
    <col min="3088" max="3088" width="12.5" style="52" customWidth="1"/>
    <col min="3089" max="3089" width="8.58203125" style="52" customWidth="1"/>
    <col min="3090" max="3090" width="14.58203125" style="52" customWidth="1"/>
    <col min="3091" max="3323" width="8.25" style="52"/>
    <col min="3324" max="3324" width="6.75" style="52" customWidth="1"/>
    <col min="3325" max="3325" width="8.25" style="52"/>
    <col min="3326" max="3326" width="14.08203125" style="52" customWidth="1"/>
    <col min="3327" max="3327" width="16.5" style="52" customWidth="1"/>
    <col min="3328" max="3338" width="8.25" style="52"/>
    <col min="3339" max="3339" width="8.58203125" style="52" customWidth="1"/>
    <col min="3340" max="3343" width="9.08203125" style="52" customWidth="1"/>
    <col min="3344" max="3344" width="12.5" style="52" customWidth="1"/>
    <col min="3345" max="3345" width="8.58203125" style="52" customWidth="1"/>
    <col min="3346" max="3346" width="14.58203125" style="52" customWidth="1"/>
    <col min="3347" max="3579" width="8.25" style="52"/>
    <col min="3580" max="3580" width="6.75" style="52" customWidth="1"/>
    <col min="3581" max="3581" width="8.25" style="52"/>
    <col min="3582" max="3582" width="14.08203125" style="52" customWidth="1"/>
    <col min="3583" max="3583" width="16.5" style="52" customWidth="1"/>
    <col min="3584" max="3594" width="8.25" style="52"/>
    <col min="3595" max="3595" width="8.58203125" style="52" customWidth="1"/>
    <col min="3596" max="3599" width="9.08203125" style="52" customWidth="1"/>
    <col min="3600" max="3600" width="12.5" style="52" customWidth="1"/>
    <col min="3601" max="3601" width="8.58203125" style="52" customWidth="1"/>
    <col min="3602" max="3602" width="14.58203125" style="52" customWidth="1"/>
    <col min="3603" max="3835" width="8.25" style="52"/>
    <col min="3836" max="3836" width="6.75" style="52" customWidth="1"/>
    <col min="3837" max="3837" width="8.25" style="52"/>
    <col min="3838" max="3838" width="14.08203125" style="52" customWidth="1"/>
    <col min="3839" max="3839" width="16.5" style="52" customWidth="1"/>
    <col min="3840" max="3850" width="8.25" style="52"/>
    <col min="3851" max="3851" width="8.58203125" style="52" customWidth="1"/>
    <col min="3852" max="3855" width="9.08203125" style="52" customWidth="1"/>
    <col min="3856" max="3856" width="12.5" style="52" customWidth="1"/>
    <col min="3857" max="3857" width="8.58203125" style="52" customWidth="1"/>
    <col min="3858" max="3858" width="14.58203125" style="52" customWidth="1"/>
    <col min="3859" max="4091" width="8.25" style="52"/>
    <col min="4092" max="4092" width="6.75" style="52" customWidth="1"/>
    <col min="4093" max="4093" width="8.25" style="52"/>
    <col min="4094" max="4094" width="14.08203125" style="52" customWidth="1"/>
    <col min="4095" max="4095" width="16.5" style="52" customWidth="1"/>
    <col min="4096" max="4106" width="8.25" style="52"/>
    <col min="4107" max="4107" width="8.58203125" style="52" customWidth="1"/>
    <col min="4108" max="4111" width="9.08203125" style="52" customWidth="1"/>
    <col min="4112" max="4112" width="12.5" style="52" customWidth="1"/>
    <col min="4113" max="4113" width="8.58203125" style="52" customWidth="1"/>
    <col min="4114" max="4114" width="14.58203125" style="52" customWidth="1"/>
    <col min="4115" max="4347" width="8.25" style="52"/>
    <col min="4348" max="4348" width="6.75" style="52" customWidth="1"/>
    <col min="4349" max="4349" width="8.25" style="52"/>
    <col min="4350" max="4350" width="14.08203125" style="52" customWidth="1"/>
    <col min="4351" max="4351" width="16.5" style="52" customWidth="1"/>
    <col min="4352" max="4362" width="8.25" style="52"/>
    <col min="4363" max="4363" width="8.58203125" style="52" customWidth="1"/>
    <col min="4364" max="4367" width="9.08203125" style="52" customWidth="1"/>
    <col min="4368" max="4368" width="12.5" style="52" customWidth="1"/>
    <col min="4369" max="4369" width="8.58203125" style="52" customWidth="1"/>
    <col min="4370" max="4370" width="14.58203125" style="52" customWidth="1"/>
    <col min="4371" max="4603" width="8.25" style="52"/>
    <col min="4604" max="4604" width="6.75" style="52" customWidth="1"/>
    <col min="4605" max="4605" width="8.25" style="52"/>
    <col min="4606" max="4606" width="14.08203125" style="52" customWidth="1"/>
    <col min="4607" max="4607" width="16.5" style="52" customWidth="1"/>
    <col min="4608" max="4618" width="8.25" style="52"/>
    <col min="4619" max="4619" width="8.58203125" style="52" customWidth="1"/>
    <col min="4620" max="4623" width="9.08203125" style="52" customWidth="1"/>
    <col min="4624" max="4624" width="12.5" style="52" customWidth="1"/>
    <col min="4625" max="4625" width="8.58203125" style="52" customWidth="1"/>
    <col min="4626" max="4626" width="14.58203125" style="52" customWidth="1"/>
    <col min="4627" max="4859" width="8.25" style="52"/>
    <col min="4860" max="4860" width="6.75" style="52" customWidth="1"/>
    <col min="4861" max="4861" width="8.25" style="52"/>
    <col min="4862" max="4862" width="14.08203125" style="52" customWidth="1"/>
    <col min="4863" max="4863" width="16.5" style="52" customWidth="1"/>
    <col min="4864" max="4874" width="8.25" style="52"/>
    <col min="4875" max="4875" width="8.58203125" style="52" customWidth="1"/>
    <col min="4876" max="4879" width="9.08203125" style="52" customWidth="1"/>
    <col min="4880" max="4880" width="12.5" style="52" customWidth="1"/>
    <col min="4881" max="4881" width="8.58203125" style="52" customWidth="1"/>
    <col min="4882" max="4882" width="14.58203125" style="52" customWidth="1"/>
    <col min="4883" max="5115" width="8.25" style="52"/>
    <col min="5116" max="5116" width="6.75" style="52" customWidth="1"/>
    <col min="5117" max="5117" width="8.25" style="52"/>
    <col min="5118" max="5118" width="14.08203125" style="52" customWidth="1"/>
    <col min="5119" max="5119" width="16.5" style="52" customWidth="1"/>
    <col min="5120" max="5130" width="8.25" style="52"/>
    <col min="5131" max="5131" width="8.58203125" style="52" customWidth="1"/>
    <col min="5132" max="5135" width="9.08203125" style="52" customWidth="1"/>
    <col min="5136" max="5136" width="12.5" style="52" customWidth="1"/>
    <col min="5137" max="5137" width="8.58203125" style="52" customWidth="1"/>
    <col min="5138" max="5138" width="14.58203125" style="52" customWidth="1"/>
    <col min="5139" max="5371" width="8.25" style="52"/>
    <col min="5372" max="5372" width="6.75" style="52" customWidth="1"/>
    <col min="5373" max="5373" width="8.25" style="52"/>
    <col min="5374" max="5374" width="14.08203125" style="52" customWidth="1"/>
    <col min="5375" max="5375" width="16.5" style="52" customWidth="1"/>
    <col min="5376" max="5386" width="8.25" style="52"/>
    <col min="5387" max="5387" width="8.58203125" style="52" customWidth="1"/>
    <col min="5388" max="5391" width="9.08203125" style="52" customWidth="1"/>
    <col min="5392" max="5392" width="12.5" style="52" customWidth="1"/>
    <col min="5393" max="5393" width="8.58203125" style="52" customWidth="1"/>
    <col min="5394" max="5394" width="14.58203125" style="52" customWidth="1"/>
    <col min="5395" max="5627" width="8.25" style="52"/>
    <col min="5628" max="5628" width="6.75" style="52" customWidth="1"/>
    <col min="5629" max="5629" width="8.25" style="52"/>
    <col min="5630" max="5630" width="14.08203125" style="52" customWidth="1"/>
    <col min="5631" max="5631" width="16.5" style="52" customWidth="1"/>
    <col min="5632" max="5642" width="8.25" style="52"/>
    <col min="5643" max="5643" width="8.58203125" style="52" customWidth="1"/>
    <col min="5644" max="5647" width="9.08203125" style="52" customWidth="1"/>
    <col min="5648" max="5648" width="12.5" style="52" customWidth="1"/>
    <col min="5649" max="5649" width="8.58203125" style="52" customWidth="1"/>
    <col min="5650" max="5650" width="14.58203125" style="52" customWidth="1"/>
    <col min="5651" max="5883" width="8.25" style="52"/>
    <col min="5884" max="5884" width="6.75" style="52" customWidth="1"/>
    <col min="5885" max="5885" width="8.25" style="52"/>
    <col min="5886" max="5886" width="14.08203125" style="52" customWidth="1"/>
    <col min="5887" max="5887" width="16.5" style="52" customWidth="1"/>
    <col min="5888" max="5898" width="8.25" style="52"/>
    <col min="5899" max="5899" width="8.58203125" style="52" customWidth="1"/>
    <col min="5900" max="5903" width="9.08203125" style="52" customWidth="1"/>
    <col min="5904" max="5904" width="12.5" style="52" customWidth="1"/>
    <col min="5905" max="5905" width="8.58203125" style="52" customWidth="1"/>
    <col min="5906" max="5906" width="14.58203125" style="52" customWidth="1"/>
    <col min="5907" max="6139" width="8.25" style="52"/>
    <col min="6140" max="6140" width="6.75" style="52" customWidth="1"/>
    <col min="6141" max="6141" width="8.25" style="52"/>
    <col min="6142" max="6142" width="14.08203125" style="52" customWidth="1"/>
    <col min="6143" max="6143" width="16.5" style="52" customWidth="1"/>
    <col min="6144" max="6154" width="8.25" style="52"/>
    <col min="6155" max="6155" width="8.58203125" style="52" customWidth="1"/>
    <col min="6156" max="6159" width="9.08203125" style="52" customWidth="1"/>
    <col min="6160" max="6160" width="12.5" style="52" customWidth="1"/>
    <col min="6161" max="6161" width="8.58203125" style="52" customWidth="1"/>
    <col min="6162" max="6162" width="14.58203125" style="52" customWidth="1"/>
    <col min="6163" max="6395" width="8.25" style="52"/>
    <col min="6396" max="6396" width="6.75" style="52" customWidth="1"/>
    <col min="6397" max="6397" width="8.25" style="52"/>
    <col min="6398" max="6398" width="14.08203125" style="52" customWidth="1"/>
    <col min="6399" max="6399" width="16.5" style="52" customWidth="1"/>
    <col min="6400" max="6410" width="8.25" style="52"/>
    <col min="6411" max="6411" width="8.58203125" style="52" customWidth="1"/>
    <col min="6412" max="6415" width="9.08203125" style="52" customWidth="1"/>
    <col min="6416" max="6416" width="12.5" style="52" customWidth="1"/>
    <col min="6417" max="6417" width="8.58203125" style="52" customWidth="1"/>
    <col min="6418" max="6418" width="14.58203125" style="52" customWidth="1"/>
    <col min="6419" max="6651" width="8.25" style="52"/>
    <col min="6652" max="6652" width="6.75" style="52" customWidth="1"/>
    <col min="6653" max="6653" width="8.25" style="52"/>
    <col min="6654" max="6654" width="14.08203125" style="52" customWidth="1"/>
    <col min="6655" max="6655" width="16.5" style="52" customWidth="1"/>
    <col min="6656" max="6666" width="8.25" style="52"/>
    <col min="6667" max="6667" width="8.58203125" style="52" customWidth="1"/>
    <col min="6668" max="6671" width="9.08203125" style="52" customWidth="1"/>
    <col min="6672" max="6672" width="12.5" style="52" customWidth="1"/>
    <col min="6673" max="6673" width="8.58203125" style="52" customWidth="1"/>
    <col min="6674" max="6674" width="14.58203125" style="52" customWidth="1"/>
    <col min="6675" max="6907" width="8.25" style="52"/>
    <col min="6908" max="6908" width="6.75" style="52" customWidth="1"/>
    <col min="6909" max="6909" width="8.25" style="52"/>
    <col min="6910" max="6910" width="14.08203125" style="52" customWidth="1"/>
    <col min="6911" max="6911" width="16.5" style="52" customWidth="1"/>
    <col min="6912" max="6922" width="8.25" style="52"/>
    <col min="6923" max="6923" width="8.58203125" style="52" customWidth="1"/>
    <col min="6924" max="6927" width="9.08203125" style="52" customWidth="1"/>
    <col min="6928" max="6928" width="12.5" style="52" customWidth="1"/>
    <col min="6929" max="6929" width="8.58203125" style="52" customWidth="1"/>
    <col min="6930" max="6930" width="14.58203125" style="52" customWidth="1"/>
    <col min="6931" max="7163" width="8.25" style="52"/>
    <col min="7164" max="7164" width="6.75" style="52" customWidth="1"/>
    <col min="7165" max="7165" width="8.25" style="52"/>
    <col min="7166" max="7166" width="14.08203125" style="52" customWidth="1"/>
    <col min="7167" max="7167" width="16.5" style="52" customWidth="1"/>
    <col min="7168" max="7178" width="8.25" style="52"/>
    <col min="7179" max="7179" width="8.58203125" style="52" customWidth="1"/>
    <col min="7180" max="7183" width="9.08203125" style="52" customWidth="1"/>
    <col min="7184" max="7184" width="12.5" style="52" customWidth="1"/>
    <col min="7185" max="7185" width="8.58203125" style="52" customWidth="1"/>
    <col min="7186" max="7186" width="14.58203125" style="52" customWidth="1"/>
    <col min="7187" max="7419" width="8.25" style="52"/>
    <col min="7420" max="7420" width="6.75" style="52" customWidth="1"/>
    <col min="7421" max="7421" width="8.25" style="52"/>
    <col min="7422" max="7422" width="14.08203125" style="52" customWidth="1"/>
    <col min="7423" max="7423" width="16.5" style="52" customWidth="1"/>
    <col min="7424" max="7434" width="8.25" style="52"/>
    <col min="7435" max="7435" width="8.58203125" style="52" customWidth="1"/>
    <col min="7436" max="7439" width="9.08203125" style="52" customWidth="1"/>
    <col min="7440" max="7440" width="12.5" style="52" customWidth="1"/>
    <col min="7441" max="7441" width="8.58203125" style="52" customWidth="1"/>
    <col min="7442" max="7442" width="14.58203125" style="52" customWidth="1"/>
    <col min="7443" max="7675" width="8.25" style="52"/>
    <col min="7676" max="7676" width="6.75" style="52" customWidth="1"/>
    <col min="7677" max="7677" width="8.25" style="52"/>
    <col min="7678" max="7678" width="14.08203125" style="52" customWidth="1"/>
    <col min="7679" max="7679" width="16.5" style="52" customWidth="1"/>
    <col min="7680" max="7690" width="8.25" style="52"/>
    <col min="7691" max="7691" width="8.58203125" style="52" customWidth="1"/>
    <col min="7692" max="7695" width="9.08203125" style="52" customWidth="1"/>
    <col min="7696" max="7696" width="12.5" style="52" customWidth="1"/>
    <col min="7697" max="7697" width="8.58203125" style="52" customWidth="1"/>
    <col min="7698" max="7698" width="14.58203125" style="52" customWidth="1"/>
    <col min="7699" max="7931" width="8.25" style="52"/>
    <col min="7932" max="7932" width="6.75" style="52" customWidth="1"/>
    <col min="7933" max="7933" width="8.25" style="52"/>
    <col min="7934" max="7934" width="14.08203125" style="52" customWidth="1"/>
    <col min="7935" max="7935" width="16.5" style="52" customWidth="1"/>
    <col min="7936" max="7946" width="8.25" style="52"/>
    <col min="7947" max="7947" width="8.58203125" style="52" customWidth="1"/>
    <col min="7948" max="7951" width="9.08203125" style="52" customWidth="1"/>
    <col min="7952" max="7952" width="12.5" style="52" customWidth="1"/>
    <col min="7953" max="7953" width="8.58203125" style="52" customWidth="1"/>
    <col min="7954" max="7954" width="14.58203125" style="52" customWidth="1"/>
    <col min="7955" max="8187" width="8.25" style="52"/>
    <col min="8188" max="8188" width="6.75" style="52" customWidth="1"/>
    <col min="8189" max="8189" width="8.25" style="52"/>
    <col min="8190" max="8190" width="14.08203125" style="52" customWidth="1"/>
    <col min="8191" max="8191" width="16.5" style="52" customWidth="1"/>
    <col min="8192" max="8202" width="8.25" style="52"/>
    <col min="8203" max="8203" width="8.58203125" style="52" customWidth="1"/>
    <col min="8204" max="8207" width="9.08203125" style="52" customWidth="1"/>
    <col min="8208" max="8208" width="12.5" style="52" customWidth="1"/>
    <col min="8209" max="8209" width="8.58203125" style="52" customWidth="1"/>
    <col min="8210" max="8210" width="14.58203125" style="52" customWidth="1"/>
    <col min="8211" max="8443" width="8.25" style="52"/>
    <col min="8444" max="8444" width="6.75" style="52" customWidth="1"/>
    <col min="8445" max="8445" width="8.25" style="52"/>
    <col min="8446" max="8446" width="14.08203125" style="52" customWidth="1"/>
    <col min="8447" max="8447" width="16.5" style="52" customWidth="1"/>
    <col min="8448" max="8458" width="8.25" style="52"/>
    <col min="8459" max="8459" width="8.58203125" style="52" customWidth="1"/>
    <col min="8460" max="8463" width="9.08203125" style="52" customWidth="1"/>
    <col min="8464" max="8464" width="12.5" style="52" customWidth="1"/>
    <col min="8465" max="8465" width="8.58203125" style="52" customWidth="1"/>
    <col min="8466" max="8466" width="14.58203125" style="52" customWidth="1"/>
    <col min="8467" max="8699" width="8.25" style="52"/>
    <col min="8700" max="8700" width="6.75" style="52" customWidth="1"/>
    <col min="8701" max="8701" width="8.25" style="52"/>
    <col min="8702" max="8702" width="14.08203125" style="52" customWidth="1"/>
    <col min="8703" max="8703" width="16.5" style="52" customWidth="1"/>
    <col min="8704" max="8714" width="8.25" style="52"/>
    <col min="8715" max="8715" width="8.58203125" style="52" customWidth="1"/>
    <col min="8716" max="8719" width="9.08203125" style="52" customWidth="1"/>
    <col min="8720" max="8720" width="12.5" style="52" customWidth="1"/>
    <col min="8721" max="8721" width="8.58203125" style="52" customWidth="1"/>
    <col min="8722" max="8722" width="14.58203125" style="52" customWidth="1"/>
    <col min="8723" max="8955" width="8.25" style="52"/>
    <col min="8956" max="8956" width="6.75" style="52" customWidth="1"/>
    <col min="8957" max="8957" width="8.25" style="52"/>
    <col min="8958" max="8958" width="14.08203125" style="52" customWidth="1"/>
    <col min="8959" max="8959" width="16.5" style="52" customWidth="1"/>
    <col min="8960" max="8970" width="8.25" style="52"/>
    <col min="8971" max="8971" width="8.58203125" style="52" customWidth="1"/>
    <col min="8972" max="8975" width="9.08203125" style="52" customWidth="1"/>
    <col min="8976" max="8976" width="12.5" style="52" customWidth="1"/>
    <col min="8977" max="8977" width="8.58203125" style="52" customWidth="1"/>
    <col min="8978" max="8978" width="14.58203125" style="52" customWidth="1"/>
    <col min="8979" max="9211" width="8.25" style="52"/>
    <col min="9212" max="9212" width="6.75" style="52" customWidth="1"/>
    <col min="9213" max="9213" width="8.25" style="52"/>
    <col min="9214" max="9214" width="14.08203125" style="52" customWidth="1"/>
    <col min="9215" max="9215" width="16.5" style="52" customWidth="1"/>
    <col min="9216" max="9226" width="8.25" style="52"/>
    <col min="9227" max="9227" width="8.58203125" style="52" customWidth="1"/>
    <col min="9228" max="9231" width="9.08203125" style="52" customWidth="1"/>
    <col min="9232" max="9232" width="12.5" style="52" customWidth="1"/>
    <col min="9233" max="9233" width="8.58203125" style="52" customWidth="1"/>
    <col min="9234" max="9234" width="14.58203125" style="52" customWidth="1"/>
    <col min="9235" max="9467" width="8.25" style="52"/>
    <col min="9468" max="9468" width="6.75" style="52" customWidth="1"/>
    <col min="9469" max="9469" width="8.25" style="52"/>
    <col min="9470" max="9470" width="14.08203125" style="52" customWidth="1"/>
    <col min="9471" max="9471" width="16.5" style="52" customWidth="1"/>
    <col min="9472" max="9482" width="8.25" style="52"/>
    <col min="9483" max="9483" width="8.58203125" style="52" customWidth="1"/>
    <col min="9484" max="9487" width="9.08203125" style="52" customWidth="1"/>
    <col min="9488" max="9488" width="12.5" style="52" customWidth="1"/>
    <col min="9489" max="9489" width="8.58203125" style="52" customWidth="1"/>
    <col min="9490" max="9490" width="14.58203125" style="52" customWidth="1"/>
    <col min="9491" max="9723" width="8.25" style="52"/>
    <col min="9724" max="9724" width="6.75" style="52" customWidth="1"/>
    <col min="9725" max="9725" width="8.25" style="52"/>
    <col min="9726" max="9726" width="14.08203125" style="52" customWidth="1"/>
    <col min="9727" max="9727" width="16.5" style="52" customWidth="1"/>
    <col min="9728" max="9738" width="8.25" style="52"/>
    <col min="9739" max="9739" width="8.58203125" style="52" customWidth="1"/>
    <col min="9740" max="9743" width="9.08203125" style="52" customWidth="1"/>
    <col min="9744" max="9744" width="12.5" style="52" customWidth="1"/>
    <col min="9745" max="9745" width="8.58203125" style="52" customWidth="1"/>
    <col min="9746" max="9746" width="14.58203125" style="52" customWidth="1"/>
    <col min="9747" max="9979" width="8.25" style="52"/>
    <col min="9980" max="9980" width="6.75" style="52" customWidth="1"/>
    <col min="9981" max="9981" width="8.25" style="52"/>
    <col min="9982" max="9982" width="14.08203125" style="52" customWidth="1"/>
    <col min="9983" max="9983" width="16.5" style="52" customWidth="1"/>
    <col min="9984" max="9994" width="8.25" style="52"/>
    <col min="9995" max="9995" width="8.58203125" style="52" customWidth="1"/>
    <col min="9996" max="9999" width="9.08203125" style="52" customWidth="1"/>
    <col min="10000" max="10000" width="12.5" style="52" customWidth="1"/>
    <col min="10001" max="10001" width="8.58203125" style="52" customWidth="1"/>
    <col min="10002" max="10002" width="14.58203125" style="52" customWidth="1"/>
    <col min="10003" max="10235" width="8.25" style="52"/>
    <col min="10236" max="10236" width="6.75" style="52" customWidth="1"/>
    <col min="10237" max="10237" width="8.25" style="52"/>
    <col min="10238" max="10238" width="14.08203125" style="52" customWidth="1"/>
    <col min="10239" max="10239" width="16.5" style="52" customWidth="1"/>
    <col min="10240" max="10250" width="8.25" style="52"/>
    <col min="10251" max="10251" width="8.58203125" style="52" customWidth="1"/>
    <col min="10252" max="10255" width="9.08203125" style="52" customWidth="1"/>
    <col min="10256" max="10256" width="12.5" style="52" customWidth="1"/>
    <col min="10257" max="10257" width="8.58203125" style="52" customWidth="1"/>
    <col min="10258" max="10258" width="14.58203125" style="52" customWidth="1"/>
    <col min="10259" max="10491" width="8.25" style="52"/>
    <col min="10492" max="10492" width="6.75" style="52" customWidth="1"/>
    <col min="10493" max="10493" width="8.25" style="52"/>
    <col min="10494" max="10494" width="14.08203125" style="52" customWidth="1"/>
    <col min="10495" max="10495" width="16.5" style="52" customWidth="1"/>
    <col min="10496" max="10506" width="8.25" style="52"/>
    <col min="10507" max="10507" width="8.58203125" style="52" customWidth="1"/>
    <col min="10508" max="10511" width="9.08203125" style="52" customWidth="1"/>
    <col min="10512" max="10512" width="12.5" style="52" customWidth="1"/>
    <col min="10513" max="10513" width="8.58203125" style="52" customWidth="1"/>
    <col min="10514" max="10514" width="14.58203125" style="52" customWidth="1"/>
    <col min="10515" max="10747" width="8.25" style="52"/>
    <col min="10748" max="10748" width="6.75" style="52" customWidth="1"/>
    <col min="10749" max="10749" width="8.25" style="52"/>
    <col min="10750" max="10750" width="14.08203125" style="52" customWidth="1"/>
    <col min="10751" max="10751" width="16.5" style="52" customWidth="1"/>
    <col min="10752" max="10762" width="8.25" style="52"/>
    <col min="10763" max="10763" width="8.58203125" style="52" customWidth="1"/>
    <col min="10764" max="10767" width="9.08203125" style="52" customWidth="1"/>
    <col min="10768" max="10768" width="12.5" style="52" customWidth="1"/>
    <col min="10769" max="10769" width="8.58203125" style="52" customWidth="1"/>
    <col min="10770" max="10770" width="14.58203125" style="52" customWidth="1"/>
    <col min="10771" max="11003" width="8.25" style="52"/>
    <col min="11004" max="11004" width="6.75" style="52" customWidth="1"/>
    <col min="11005" max="11005" width="8.25" style="52"/>
    <col min="11006" max="11006" width="14.08203125" style="52" customWidth="1"/>
    <col min="11007" max="11007" width="16.5" style="52" customWidth="1"/>
    <col min="11008" max="11018" width="8.25" style="52"/>
    <col min="11019" max="11019" width="8.58203125" style="52" customWidth="1"/>
    <col min="11020" max="11023" width="9.08203125" style="52" customWidth="1"/>
    <col min="11024" max="11024" width="12.5" style="52" customWidth="1"/>
    <col min="11025" max="11025" width="8.58203125" style="52" customWidth="1"/>
    <col min="11026" max="11026" width="14.58203125" style="52" customWidth="1"/>
    <col min="11027" max="11259" width="8.25" style="52"/>
    <col min="11260" max="11260" width="6.75" style="52" customWidth="1"/>
    <col min="11261" max="11261" width="8.25" style="52"/>
    <col min="11262" max="11262" width="14.08203125" style="52" customWidth="1"/>
    <col min="11263" max="11263" width="16.5" style="52" customWidth="1"/>
    <col min="11264" max="11274" width="8.25" style="52"/>
    <col min="11275" max="11275" width="8.58203125" style="52" customWidth="1"/>
    <col min="11276" max="11279" width="9.08203125" style="52" customWidth="1"/>
    <col min="11280" max="11280" width="12.5" style="52" customWidth="1"/>
    <col min="11281" max="11281" width="8.58203125" style="52" customWidth="1"/>
    <col min="11282" max="11282" width="14.58203125" style="52" customWidth="1"/>
    <col min="11283" max="11515" width="8.25" style="52"/>
    <col min="11516" max="11516" width="6.75" style="52" customWidth="1"/>
    <col min="11517" max="11517" width="8.25" style="52"/>
    <col min="11518" max="11518" width="14.08203125" style="52" customWidth="1"/>
    <col min="11519" max="11519" width="16.5" style="52" customWidth="1"/>
    <col min="11520" max="11530" width="8.25" style="52"/>
    <col min="11531" max="11531" width="8.58203125" style="52" customWidth="1"/>
    <col min="11532" max="11535" width="9.08203125" style="52" customWidth="1"/>
    <col min="11536" max="11536" width="12.5" style="52" customWidth="1"/>
    <col min="11537" max="11537" width="8.58203125" style="52" customWidth="1"/>
    <col min="11538" max="11538" width="14.58203125" style="52" customWidth="1"/>
    <col min="11539" max="11771" width="8.25" style="52"/>
    <col min="11772" max="11772" width="6.75" style="52" customWidth="1"/>
    <col min="11773" max="11773" width="8.25" style="52"/>
    <col min="11774" max="11774" width="14.08203125" style="52" customWidth="1"/>
    <col min="11775" max="11775" width="16.5" style="52" customWidth="1"/>
    <col min="11776" max="11786" width="8.25" style="52"/>
    <col min="11787" max="11787" width="8.58203125" style="52" customWidth="1"/>
    <col min="11788" max="11791" width="9.08203125" style="52" customWidth="1"/>
    <col min="11792" max="11792" width="12.5" style="52" customWidth="1"/>
    <col min="11793" max="11793" width="8.58203125" style="52" customWidth="1"/>
    <col min="11794" max="11794" width="14.58203125" style="52" customWidth="1"/>
    <col min="11795" max="12027" width="8.25" style="52"/>
    <col min="12028" max="12028" width="6.75" style="52" customWidth="1"/>
    <col min="12029" max="12029" width="8.25" style="52"/>
    <col min="12030" max="12030" width="14.08203125" style="52" customWidth="1"/>
    <col min="12031" max="12031" width="16.5" style="52" customWidth="1"/>
    <col min="12032" max="12042" width="8.25" style="52"/>
    <col min="12043" max="12043" width="8.58203125" style="52" customWidth="1"/>
    <col min="12044" max="12047" width="9.08203125" style="52" customWidth="1"/>
    <col min="12048" max="12048" width="12.5" style="52" customWidth="1"/>
    <col min="12049" max="12049" width="8.58203125" style="52" customWidth="1"/>
    <col min="12050" max="12050" width="14.58203125" style="52" customWidth="1"/>
    <col min="12051" max="12283" width="8.25" style="52"/>
    <col min="12284" max="12284" width="6.75" style="52" customWidth="1"/>
    <col min="12285" max="12285" width="8.25" style="52"/>
    <col min="12286" max="12286" width="14.08203125" style="52" customWidth="1"/>
    <col min="12287" max="12287" width="16.5" style="52" customWidth="1"/>
    <col min="12288" max="12298" width="8.25" style="52"/>
    <col min="12299" max="12299" width="8.58203125" style="52" customWidth="1"/>
    <col min="12300" max="12303" width="9.08203125" style="52" customWidth="1"/>
    <col min="12304" max="12304" width="12.5" style="52" customWidth="1"/>
    <col min="12305" max="12305" width="8.58203125" style="52" customWidth="1"/>
    <col min="12306" max="12306" width="14.58203125" style="52" customWidth="1"/>
    <col min="12307" max="12539" width="8.25" style="52"/>
    <col min="12540" max="12540" width="6.75" style="52" customWidth="1"/>
    <col min="12541" max="12541" width="8.25" style="52"/>
    <col min="12542" max="12542" width="14.08203125" style="52" customWidth="1"/>
    <col min="12543" max="12543" width="16.5" style="52" customWidth="1"/>
    <col min="12544" max="12554" width="8.25" style="52"/>
    <col min="12555" max="12555" width="8.58203125" style="52" customWidth="1"/>
    <col min="12556" max="12559" width="9.08203125" style="52" customWidth="1"/>
    <col min="12560" max="12560" width="12.5" style="52" customWidth="1"/>
    <col min="12561" max="12561" width="8.58203125" style="52" customWidth="1"/>
    <col min="12562" max="12562" width="14.58203125" style="52" customWidth="1"/>
    <col min="12563" max="12795" width="8.25" style="52"/>
    <col min="12796" max="12796" width="6.75" style="52" customWidth="1"/>
    <col min="12797" max="12797" width="8.25" style="52"/>
    <col min="12798" max="12798" width="14.08203125" style="52" customWidth="1"/>
    <col min="12799" max="12799" width="16.5" style="52" customWidth="1"/>
    <col min="12800" max="12810" width="8.25" style="52"/>
    <col min="12811" max="12811" width="8.58203125" style="52" customWidth="1"/>
    <col min="12812" max="12815" width="9.08203125" style="52" customWidth="1"/>
    <col min="12816" max="12816" width="12.5" style="52" customWidth="1"/>
    <col min="12817" max="12817" width="8.58203125" style="52" customWidth="1"/>
    <col min="12818" max="12818" width="14.58203125" style="52" customWidth="1"/>
    <col min="12819" max="13051" width="8.25" style="52"/>
    <col min="13052" max="13052" width="6.75" style="52" customWidth="1"/>
    <col min="13053" max="13053" width="8.25" style="52"/>
    <col min="13054" max="13054" width="14.08203125" style="52" customWidth="1"/>
    <col min="13055" max="13055" width="16.5" style="52" customWidth="1"/>
    <col min="13056" max="13066" width="8.25" style="52"/>
    <col min="13067" max="13067" width="8.58203125" style="52" customWidth="1"/>
    <col min="13068" max="13071" width="9.08203125" style="52" customWidth="1"/>
    <col min="13072" max="13072" width="12.5" style="52" customWidth="1"/>
    <col min="13073" max="13073" width="8.58203125" style="52" customWidth="1"/>
    <col min="13074" max="13074" width="14.58203125" style="52" customWidth="1"/>
    <col min="13075" max="13307" width="8.25" style="52"/>
    <col min="13308" max="13308" width="6.75" style="52" customWidth="1"/>
    <col min="13309" max="13309" width="8.25" style="52"/>
    <col min="13310" max="13310" width="14.08203125" style="52" customWidth="1"/>
    <col min="13311" max="13311" width="16.5" style="52" customWidth="1"/>
    <col min="13312" max="13322" width="8.25" style="52"/>
    <col min="13323" max="13323" width="8.58203125" style="52" customWidth="1"/>
    <col min="13324" max="13327" width="9.08203125" style="52" customWidth="1"/>
    <col min="13328" max="13328" width="12.5" style="52" customWidth="1"/>
    <col min="13329" max="13329" width="8.58203125" style="52" customWidth="1"/>
    <col min="13330" max="13330" width="14.58203125" style="52" customWidth="1"/>
    <col min="13331" max="13563" width="8.25" style="52"/>
    <col min="13564" max="13564" width="6.75" style="52" customWidth="1"/>
    <col min="13565" max="13565" width="8.25" style="52"/>
    <col min="13566" max="13566" width="14.08203125" style="52" customWidth="1"/>
    <col min="13567" max="13567" width="16.5" style="52" customWidth="1"/>
    <col min="13568" max="13578" width="8.25" style="52"/>
    <col min="13579" max="13579" width="8.58203125" style="52" customWidth="1"/>
    <col min="13580" max="13583" width="9.08203125" style="52" customWidth="1"/>
    <col min="13584" max="13584" width="12.5" style="52" customWidth="1"/>
    <col min="13585" max="13585" width="8.58203125" style="52" customWidth="1"/>
    <col min="13586" max="13586" width="14.58203125" style="52" customWidth="1"/>
    <col min="13587" max="13819" width="8.25" style="52"/>
    <col min="13820" max="13820" width="6.75" style="52" customWidth="1"/>
    <col min="13821" max="13821" width="8.25" style="52"/>
    <col min="13822" max="13822" width="14.08203125" style="52" customWidth="1"/>
    <col min="13823" max="13823" width="16.5" style="52" customWidth="1"/>
    <col min="13824" max="13834" width="8.25" style="52"/>
    <col min="13835" max="13835" width="8.58203125" style="52" customWidth="1"/>
    <col min="13836" max="13839" width="9.08203125" style="52" customWidth="1"/>
    <col min="13840" max="13840" width="12.5" style="52" customWidth="1"/>
    <col min="13841" max="13841" width="8.58203125" style="52" customWidth="1"/>
    <col min="13842" max="13842" width="14.58203125" style="52" customWidth="1"/>
    <col min="13843" max="14075" width="8.25" style="52"/>
    <col min="14076" max="14076" width="6.75" style="52" customWidth="1"/>
    <col min="14077" max="14077" width="8.25" style="52"/>
    <col min="14078" max="14078" width="14.08203125" style="52" customWidth="1"/>
    <col min="14079" max="14079" width="16.5" style="52" customWidth="1"/>
    <col min="14080" max="14090" width="8.25" style="52"/>
    <col min="14091" max="14091" width="8.58203125" style="52" customWidth="1"/>
    <col min="14092" max="14095" width="9.08203125" style="52" customWidth="1"/>
    <col min="14096" max="14096" width="12.5" style="52" customWidth="1"/>
    <col min="14097" max="14097" width="8.58203125" style="52" customWidth="1"/>
    <col min="14098" max="14098" width="14.58203125" style="52" customWidth="1"/>
    <col min="14099" max="14331" width="8.25" style="52"/>
    <col min="14332" max="14332" width="6.75" style="52" customWidth="1"/>
    <col min="14333" max="14333" width="8.25" style="52"/>
    <col min="14334" max="14334" width="14.08203125" style="52" customWidth="1"/>
    <col min="14335" max="14335" width="16.5" style="52" customWidth="1"/>
    <col min="14336" max="14346" width="8.25" style="52"/>
    <col min="14347" max="14347" width="8.58203125" style="52" customWidth="1"/>
    <col min="14348" max="14351" width="9.08203125" style="52" customWidth="1"/>
    <col min="14352" max="14352" width="12.5" style="52" customWidth="1"/>
    <col min="14353" max="14353" width="8.58203125" style="52" customWidth="1"/>
    <col min="14354" max="14354" width="14.58203125" style="52" customWidth="1"/>
    <col min="14355" max="14587" width="8.25" style="52"/>
    <col min="14588" max="14588" width="6.75" style="52" customWidth="1"/>
    <col min="14589" max="14589" width="8.25" style="52"/>
    <col min="14590" max="14590" width="14.08203125" style="52" customWidth="1"/>
    <col min="14591" max="14591" width="16.5" style="52" customWidth="1"/>
    <col min="14592" max="14602" width="8.25" style="52"/>
    <col min="14603" max="14603" width="8.58203125" style="52" customWidth="1"/>
    <col min="14604" max="14607" width="9.08203125" style="52" customWidth="1"/>
    <col min="14608" max="14608" width="12.5" style="52" customWidth="1"/>
    <col min="14609" max="14609" width="8.58203125" style="52" customWidth="1"/>
    <col min="14610" max="14610" width="14.58203125" style="52" customWidth="1"/>
    <col min="14611" max="14843" width="8.25" style="52"/>
    <col min="14844" max="14844" width="6.75" style="52" customWidth="1"/>
    <col min="14845" max="14845" width="8.25" style="52"/>
    <col min="14846" max="14846" width="14.08203125" style="52" customWidth="1"/>
    <col min="14847" max="14847" width="16.5" style="52" customWidth="1"/>
    <col min="14848" max="14858" width="8.25" style="52"/>
    <col min="14859" max="14859" width="8.58203125" style="52" customWidth="1"/>
    <col min="14860" max="14863" width="9.08203125" style="52" customWidth="1"/>
    <col min="14864" max="14864" width="12.5" style="52" customWidth="1"/>
    <col min="14865" max="14865" width="8.58203125" style="52" customWidth="1"/>
    <col min="14866" max="14866" width="14.58203125" style="52" customWidth="1"/>
    <col min="14867" max="15099" width="8.25" style="52"/>
    <col min="15100" max="15100" width="6.75" style="52" customWidth="1"/>
    <col min="15101" max="15101" width="8.25" style="52"/>
    <col min="15102" max="15102" width="14.08203125" style="52" customWidth="1"/>
    <col min="15103" max="15103" width="16.5" style="52" customWidth="1"/>
    <col min="15104" max="15114" width="8.25" style="52"/>
    <col min="15115" max="15115" width="8.58203125" style="52" customWidth="1"/>
    <col min="15116" max="15119" width="9.08203125" style="52" customWidth="1"/>
    <col min="15120" max="15120" width="12.5" style="52" customWidth="1"/>
    <col min="15121" max="15121" width="8.58203125" style="52" customWidth="1"/>
    <col min="15122" max="15122" width="14.58203125" style="52" customWidth="1"/>
    <col min="15123" max="15355" width="8.25" style="52"/>
    <col min="15356" max="15356" width="6.75" style="52" customWidth="1"/>
    <col min="15357" max="15357" width="8.25" style="52"/>
    <col min="15358" max="15358" width="14.08203125" style="52" customWidth="1"/>
    <col min="15359" max="15359" width="16.5" style="52" customWidth="1"/>
    <col min="15360" max="15370" width="8.25" style="52"/>
    <col min="15371" max="15371" width="8.58203125" style="52" customWidth="1"/>
    <col min="15372" max="15375" width="9.08203125" style="52" customWidth="1"/>
    <col min="15376" max="15376" width="12.5" style="52" customWidth="1"/>
    <col min="15377" max="15377" width="8.58203125" style="52" customWidth="1"/>
    <col min="15378" max="15378" width="14.58203125" style="52" customWidth="1"/>
    <col min="15379" max="15611" width="8.25" style="52"/>
    <col min="15612" max="15612" width="6.75" style="52" customWidth="1"/>
    <col min="15613" max="15613" width="8.25" style="52"/>
    <col min="15614" max="15614" width="14.08203125" style="52" customWidth="1"/>
    <col min="15615" max="15615" width="16.5" style="52" customWidth="1"/>
    <col min="15616" max="15626" width="8.25" style="52"/>
    <col min="15627" max="15627" width="8.58203125" style="52" customWidth="1"/>
    <col min="15628" max="15631" width="9.08203125" style="52" customWidth="1"/>
    <col min="15632" max="15632" width="12.5" style="52" customWidth="1"/>
    <col min="15633" max="15633" width="8.58203125" style="52" customWidth="1"/>
    <col min="15634" max="15634" width="14.58203125" style="52" customWidth="1"/>
    <col min="15635" max="15867" width="8.25" style="52"/>
    <col min="15868" max="15868" width="6.75" style="52" customWidth="1"/>
    <col min="15869" max="15869" width="8.25" style="52"/>
    <col min="15870" max="15870" width="14.08203125" style="52" customWidth="1"/>
    <col min="15871" max="15871" width="16.5" style="52" customWidth="1"/>
    <col min="15872" max="15882" width="8.25" style="52"/>
    <col min="15883" max="15883" width="8.58203125" style="52" customWidth="1"/>
    <col min="15884" max="15887" width="9.08203125" style="52" customWidth="1"/>
    <col min="15888" max="15888" width="12.5" style="52" customWidth="1"/>
    <col min="15889" max="15889" width="8.58203125" style="52" customWidth="1"/>
    <col min="15890" max="15890" width="14.58203125" style="52" customWidth="1"/>
    <col min="15891" max="16123" width="8.25" style="52"/>
    <col min="16124" max="16124" width="6.75" style="52" customWidth="1"/>
    <col min="16125" max="16125" width="8.25" style="52"/>
    <col min="16126" max="16126" width="14.08203125" style="52" customWidth="1"/>
    <col min="16127" max="16127" width="16.5" style="52" customWidth="1"/>
    <col min="16128" max="16138" width="8.25" style="52"/>
    <col min="16139" max="16139" width="8.58203125" style="52" customWidth="1"/>
    <col min="16140" max="16143" width="9.08203125" style="52" customWidth="1"/>
    <col min="16144" max="16144" width="12.5" style="52" customWidth="1"/>
    <col min="16145" max="16145" width="8.58203125" style="52" customWidth="1"/>
    <col min="16146" max="16146" width="14.58203125" style="52" customWidth="1"/>
    <col min="16147" max="16384" width="8.25" style="52"/>
  </cols>
  <sheetData>
    <row r="1" spans="1:125" ht="14.15" customHeight="1" x14ac:dyDescent="0.2">
      <c r="A1" s="259" t="s">
        <v>0</v>
      </c>
      <c r="B1" s="260"/>
      <c r="C1" s="260"/>
      <c r="D1" s="261"/>
      <c r="E1" s="261"/>
      <c r="F1" s="261"/>
    </row>
    <row r="2" spans="1:125" ht="14.15" customHeight="1" x14ac:dyDescent="0.55000000000000004">
      <c r="G2" s="144" t="s">
        <v>115</v>
      </c>
      <c r="H2" s="50" t="s">
        <v>47</v>
      </c>
      <c r="I2" s="51"/>
      <c r="J2" s="51"/>
      <c r="W2" s="53"/>
      <c r="X2" s="53"/>
      <c r="Y2" s="53"/>
      <c r="Z2" s="53"/>
    </row>
    <row r="3" spans="1:125" ht="14.15" customHeight="1" x14ac:dyDescent="0.2">
      <c r="A3" s="288" t="s">
        <v>49</v>
      </c>
      <c r="B3" s="289"/>
      <c r="C3" s="289"/>
      <c r="D3" s="289"/>
      <c r="E3" s="289"/>
      <c r="G3" s="139" t="s">
        <v>48</v>
      </c>
      <c r="H3" s="50" t="s">
        <v>113</v>
      </c>
      <c r="I3" s="145"/>
      <c r="J3" s="145"/>
      <c r="K3" s="55"/>
      <c r="L3" s="55"/>
      <c r="N3" s="49"/>
      <c r="O3" s="56"/>
      <c r="P3" s="56"/>
    </row>
    <row r="4" spans="1:125" ht="14.15" customHeight="1" x14ac:dyDescent="0.55000000000000004">
      <c r="A4" s="289"/>
      <c r="B4" s="289"/>
      <c r="C4" s="289"/>
      <c r="D4" s="289"/>
      <c r="E4" s="289"/>
      <c r="G4" s="54" t="s">
        <v>115</v>
      </c>
      <c r="H4" s="50" t="s">
        <v>114</v>
      </c>
      <c r="I4" s="143"/>
      <c r="J4" s="143"/>
      <c r="M4" s="55"/>
      <c r="N4" s="55"/>
    </row>
    <row r="5" spans="1:125" ht="14.15" customHeight="1" x14ac:dyDescent="0.55000000000000004">
      <c r="A5" s="122"/>
      <c r="B5" s="122"/>
      <c r="C5" s="122"/>
      <c r="D5" s="122"/>
      <c r="E5" s="122"/>
      <c r="G5" s="144" t="s">
        <v>115</v>
      </c>
      <c r="H5" s="146" t="s">
        <v>116</v>
      </c>
      <c r="I5" s="145"/>
      <c r="J5" s="145"/>
      <c r="M5" s="55"/>
      <c r="N5" s="55"/>
    </row>
    <row r="6" spans="1:125" ht="14.15" customHeight="1" thickBot="1" x14ac:dyDescent="0.6">
      <c r="A6" s="122"/>
      <c r="B6" s="122"/>
      <c r="C6" s="122"/>
      <c r="D6" s="122"/>
      <c r="E6" s="122"/>
      <c r="G6" s="140"/>
      <c r="H6" s="138"/>
      <c r="M6" s="55"/>
      <c r="N6" s="55"/>
    </row>
    <row r="7" spans="1:125" ht="14.15" customHeight="1" thickBot="1" x14ac:dyDescent="0.6">
      <c r="A7" s="107"/>
      <c r="B7" s="108"/>
      <c r="C7" s="109"/>
      <c r="D7" s="107"/>
      <c r="E7" s="107"/>
      <c r="G7" s="54"/>
      <c r="H7" s="135" t="s">
        <v>111</v>
      </c>
      <c r="I7" s="136"/>
      <c r="J7" s="136"/>
      <c r="K7" s="137"/>
      <c r="M7" s="134"/>
    </row>
    <row r="8" spans="1:125" ht="14.15" customHeight="1" thickBot="1" x14ac:dyDescent="0.6">
      <c r="A8" s="107"/>
      <c r="B8" s="107"/>
      <c r="C8" s="110"/>
      <c r="D8" s="108"/>
      <c r="E8" s="111"/>
      <c r="H8" s="247" t="s">
        <v>50</v>
      </c>
      <c r="I8" s="248"/>
      <c r="J8" s="251" t="s">
        <v>124</v>
      </c>
      <c r="K8" s="252"/>
      <c r="M8" s="134"/>
      <c r="N8" s="52" t="s">
        <v>125</v>
      </c>
      <c r="Q8" s="52" t="s">
        <v>126</v>
      </c>
    </row>
    <row r="9" spans="1:125" ht="14.15" customHeight="1" thickBot="1" x14ac:dyDescent="0.6">
      <c r="A9" s="112"/>
      <c r="B9" s="113"/>
      <c r="C9" s="287"/>
      <c r="D9" s="287"/>
      <c r="E9" s="114"/>
      <c r="H9" s="249"/>
      <c r="I9" s="250"/>
      <c r="J9" s="253"/>
      <c r="K9" s="254"/>
      <c r="M9" s="134"/>
    </row>
    <row r="10" spans="1:125" ht="14.15" customHeight="1" x14ac:dyDescent="0.55000000000000004">
      <c r="H10" s="264" t="s">
        <v>133</v>
      </c>
      <c r="I10" s="264"/>
      <c r="J10" s="264"/>
      <c r="K10" s="264"/>
      <c r="M10" s="49"/>
      <c r="W10" s="60"/>
      <c r="Z10" s="61"/>
    </row>
    <row r="12" spans="1:125" x14ac:dyDescent="0.55000000000000004">
      <c r="C12" s="256" t="s">
        <v>51</v>
      </c>
      <c r="D12" s="310"/>
      <c r="E12" s="310"/>
      <c r="F12" s="310"/>
      <c r="G12" s="310"/>
      <c r="H12" s="310"/>
      <c r="I12" s="310"/>
      <c r="J12" s="310"/>
      <c r="K12" s="310"/>
      <c r="L12" s="311"/>
      <c r="M12" s="312" t="s">
        <v>52</v>
      </c>
      <c r="N12" s="313"/>
      <c r="O12" s="313"/>
      <c r="P12" s="313"/>
      <c r="Q12" s="313"/>
      <c r="R12" s="313"/>
      <c r="S12" s="313"/>
      <c r="T12" s="313"/>
      <c r="U12" s="313"/>
      <c r="V12" s="314"/>
      <c r="W12" s="258" t="s">
        <v>40</v>
      </c>
      <c r="X12" s="290"/>
      <c r="Y12" s="290"/>
      <c r="Z12" s="291"/>
      <c r="AA12" s="327" t="s">
        <v>143</v>
      </c>
      <c r="AB12" s="327"/>
      <c r="AC12" s="327"/>
    </row>
    <row r="13" spans="1:125" ht="16.5" customHeight="1" x14ac:dyDescent="0.55000000000000004">
      <c r="A13" s="295" t="s">
        <v>53</v>
      </c>
      <c r="B13" s="297" t="s">
        <v>54</v>
      </c>
      <c r="C13" s="299" t="s">
        <v>55</v>
      </c>
      <c r="D13" s="300"/>
      <c r="E13" s="300"/>
      <c r="F13" s="300"/>
      <c r="G13" s="300"/>
      <c r="H13" s="300"/>
      <c r="I13" s="301"/>
      <c r="J13" s="299" t="s">
        <v>56</v>
      </c>
      <c r="K13" s="300"/>
      <c r="L13" s="302"/>
      <c r="M13" s="303"/>
      <c r="N13" s="269"/>
      <c r="O13" s="304" t="s">
        <v>56</v>
      </c>
      <c r="P13" s="305"/>
      <c r="Q13" s="305"/>
      <c r="R13" s="306"/>
      <c r="S13" s="307" t="s">
        <v>57</v>
      </c>
      <c r="T13" s="308"/>
      <c r="U13" s="308"/>
      <c r="V13" s="271"/>
      <c r="W13" s="292"/>
      <c r="X13" s="293"/>
      <c r="Y13" s="293"/>
      <c r="Z13" s="294"/>
      <c r="AA13" s="328" t="s">
        <v>140</v>
      </c>
      <c r="AB13" s="330" t="s">
        <v>141</v>
      </c>
      <c r="AC13" s="330" t="s">
        <v>142</v>
      </c>
    </row>
    <row r="14" spans="1:125" s="49" customFormat="1" ht="15.75" customHeight="1" x14ac:dyDescent="0.55000000000000004">
      <c r="A14" s="296"/>
      <c r="B14" s="298"/>
      <c r="C14" s="309" t="s">
        <v>58</v>
      </c>
      <c r="D14" s="266"/>
      <c r="E14" s="62" t="s">
        <v>59</v>
      </c>
      <c r="F14" s="63" t="s">
        <v>60</v>
      </c>
      <c r="G14" s="62" t="s">
        <v>61</v>
      </c>
      <c r="H14" s="63" t="s">
        <v>62</v>
      </c>
      <c r="I14" s="63" t="s">
        <v>63</v>
      </c>
      <c r="J14" s="64" t="s">
        <v>64</v>
      </c>
      <c r="K14" s="63" t="s">
        <v>83</v>
      </c>
      <c r="L14" s="65" t="s">
        <v>10</v>
      </c>
      <c r="M14" s="63" t="s">
        <v>65</v>
      </c>
      <c r="N14" s="63" t="s">
        <v>66</v>
      </c>
      <c r="O14" s="63" t="s">
        <v>10</v>
      </c>
      <c r="P14" s="62" t="s">
        <v>67</v>
      </c>
      <c r="Q14" s="63" t="s">
        <v>68</v>
      </c>
      <c r="R14" s="66" t="s">
        <v>69</v>
      </c>
      <c r="S14" s="62" t="s">
        <v>65</v>
      </c>
      <c r="T14" s="63" t="s">
        <v>70</v>
      </c>
      <c r="U14" s="63" t="s">
        <v>71</v>
      </c>
      <c r="V14" s="67" t="s">
        <v>72</v>
      </c>
      <c r="W14" s="292"/>
      <c r="X14" s="293"/>
      <c r="Y14" s="293"/>
      <c r="Z14" s="294"/>
      <c r="AA14" s="329"/>
      <c r="AB14" s="331"/>
      <c r="AC14" s="331"/>
    </row>
    <row r="15" spans="1:125" s="68" customFormat="1" ht="14.15" customHeight="1" x14ac:dyDescent="0.55000000000000004">
      <c r="B15" s="278" t="s">
        <v>73</v>
      </c>
      <c r="C15" s="278"/>
      <c r="D15" s="278"/>
      <c r="E15" s="279" t="s">
        <v>78</v>
      </c>
      <c r="F15" s="281" t="s">
        <v>79</v>
      </c>
      <c r="G15" s="69"/>
      <c r="H15" s="70"/>
      <c r="I15" s="71"/>
      <c r="J15" s="72"/>
      <c r="K15" s="105"/>
      <c r="L15" s="106">
        <f>I15*J15</f>
        <v>0</v>
      </c>
      <c r="M15" s="71"/>
      <c r="N15" s="71"/>
      <c r="O15" s="74">
        <f>M15*N15</f>
        <v>0</v>
      </c>
      <c r="P15" s="283"/>
      <c r="Q15" s="278"/>
      <c r="R15" s="275"/>
      <c r="S15" s="69"/>
      <c r="T15" s="70"/>
      <c r="U15" s="75"/>
      <c r="V15" s="75"/>
      <c r="W15" s="276" t="s">
        <v>74</v>
      </c>
      <c r="X15" s="276"/>
      <c r="Y15" s="276"/>
      <c r="Z15" s="276"/>
      <c r="AA15" s="332"/>
      <c r="AB15" s="332"/>
      <c r="AC15" s="334"/>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row>
    <row r="16" spans="1:125" s="68" customFormat="1" ht="14.15" customHeight="1" x14ac:dyDescent="0.55000000000000004">
      <c r="B16" s="278"/>
      <c r="C16" s="278"/>
      <c r="D16" s="278"/>
      <c r="E16" s="280"/>
      <c r="F16" s="282"/>
      <c r="G16" s="69" t="s">
        <v>80</v>
      </c>
      <c r="H16" s="70">
        <v>5</v>
      </c>
      <c r="I16" s="71">
        <v>3</v>
      </c>
      <c r="J16" s="72">
        <v>65</v>
      </c>
      <c r="K16" s="71"/>
      <c r="L16" s="73">
        <f t="shared" ref="L16:L22" si="0">I16*J16</f>
        <v>195</v>
      </c>
      <c r="M16" s="71"/>
      <c r="N16" s="71"/>
      <c r="O16" s="74">
        <f t="shared" ref="O16:O22" si="1">M16*N16</f>
        <v>0</v>
      </c>
      <c r="P16" s="283"/>
      <c r="Q16" s="278"/>
      <c r="R16" s="275"/>
      <c r="S16" s="69"/>
      <c r="T16" s="70"/>
      <c r="U16" s="75"/>
      <c r="V16" s="75"/>
      <c r="W16" s="276"/>
      <c r="X16" s="276"/>
      <c r="Y16" s="276"/>
      <c r="Z16" s="276"/>
      <c r="AA16" s="333"/>
      <c r="AB16" s="333"/>
      <c r="AC16" s="335"/>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row>
    <row r="17" spans="1:125" s="68" customFormat="1" ht="14.15" customHeight="1" x14ac:dyDescent="0.55000000000000004">
      <c r="B17" s="278"/>
      <c r="C17" s="278"/>
      <c r="D17" s="278"/>
      <c r="E17" s="280"/>
      <c r="F17" s="282"/>
      <c r="G17" s="69"/>
      <c r="H17" s="70"/>
      <c r="I17" s="71"/>
      <c r="J17" s="72"/>
      <c r="K17" s="71"/>
      <c r="L17" s="73">
        <f t="shared" si="0"/>
        <v>0</v>
      </c>
      <c r="M17" s="71"/>
      <c r="N17" s="71"/>
      <c r="O17" s="74">
        <f t="shared" si="1"/>
        <v>0</v>
      </c>
      <c r="P17" s="283"/>
      <c r="Q17" s="278"/>
      <c r="R17" s="275"/>
      <c r="S17" s="69"/>
      <c r="T17" s="70"/>
      <c r="U17" s="75"/>
      <c r="V17" s="75"/>
      <c r="W17" s="276"/>
      <c r="X17" s="276"/>
      <c r="Y17" s="276"/>
      <c r="Z17" s="276"/>
      <c r="AA17" s="333"/>
      <c r="AB17" s="333"/>
      <c r="AC17" s="335"/>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row>
    <row r="18" spans="1:125" s="68" customFormat="1" ht="14.15" customHeight="1" x14ac:dyDescent="0.55000000000000004">
      <c r="B18" s="278"/>
      <c r="C18" s="278"/>
      <c r="D18" s="278"/>
      <c r="E18" s="280"/>
      <c r="F18" s="282"/>
      <c r="G18" s="69" t="s">
        <v>81</v>
      </c>
      <c r="H18" s="70">
        <v>5</v>
      </c>
      <c r="I18" s="71">
        <v>3</v>
      </c>
      <c r="J18" s="72">
        <v>65</v>
      </c>
      <c r="K18" s="71"/>
      <c r="L18" s="73">
        <f t="shared" si="0"/>
        <v>195</v>
      </c>
      <c r="M18" s="71"/>
      <c r="N18" s="71"/>
      <c r="O18" s="74">
        <f t="shared" si="1"/>
        <v>0</v>
      </c>
      <c r="P18" s="283"/>
      <c r="Q18" s="278"/>
      <c r="R18" s="275"/>
      <c r="S18" s="69"/>
      <c r="T18" s="70"/>
      <c r="U18" s="75"/>
      <c r="V18" s="75"/>
      <c r="W18" s="276"/>
      <c r="X18" s="276"/>
      <c r="Y18" s="276"/>
      <c r="Z18" s="276"/>
      <c r="AA18" s="333"/>
      <c r="AB18" s="333"/>
      <c r="AC18" s="335"/>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row>
    <row r="19" spans="1:125" s="68" customFormat="1" ht="14.15" customHeight="1" x14ac:dyDescent="0.55000000000000004">
      <c r="B19" s="278"/>
      <c r="C19" s="278"/>
      <c r="D19" s="278"/>
      <c r="E19" s="280"/>
      <c r="F19" s="282"/>
      <c r="G19" s="69"/>
      <c r="H19" s="70"/>
      <c r="I19" s="71"/>
      <c r="J19" s="72"/>
      <c r="K19" s="71"/>
      <c r="L19" s="73">
        <f t="shared" si="0"/>
        <v>0</v>
      </c>
      <c r="M19" s="71"/>
      <c r="N19" s="71"/>
      <c r="O19" s="74">
        <f t="shared" si="1"/>
        <v>0</v>
      </c>
      <c r="P19" s="283"/>
      <c r="Q19" s="278"/>
      <c r="R19" s="275"/>
      <c r="S19" s="69"/>
      <c r="T19" s="70"/>
      <c r="U19" s="75"/>
      <c r="V19" s="75"/>
      <c r="W19" s="276"/>
      <c r="X19" s="276"/>
      <c r="Y19" s="276"/>
      <c r="Z19" s="276"/>
      <c r="AA19" s="333"/>
      <c r="AB19" s="333"/>
      <c r="AC19" s="335"/>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row>
    <row r="20" spans="1:125" s="68" customFormat="1" ht="14.15" customHeight="1" x14ac:dyDescent="0.55000000000000004">
      <c r="B20" s="278"/>
      <c r="C20" s="278"/>
      <c r="D20" s="278"/>
      <c r="E20" s="280"/>
      <c r="F20" s="282"/>
      <c r="G20" s="69" t="s">
        <v>82</v>
      </c>
      <c r="H20" s="70">
        <v>4</v>
      </c>
      <c r="I20" s="71">
        <v>3</v>
      </c>
      <c r="J20" s="72">
        <v>25</v>
      </c>
      <c r="K20" s="71"/>
      <c r="L20" s="73">
        <f t="shared" si="0"/>
        <v>75</v>
      </c>
      <c r="M20" s="71"/>
      <c r="N20" s="71"/>
      <c r="O20" s="74">
        <f t="shared" si="1"/>
        <v>0</v>
      </c>
      <c r="P20" s="283"/>
      <c r="Q20" s="278"/>
      <c r="R20" s="275"/>
      <c r="S20" s="69"/>
      <c r="T20" s="70"/>
      <c r="U20" s="75"/>
      <c r="V20" s="75"/>
      <c r="W20" s="276"/>
      <c r="X20" s="276"/>
      <c r="Y20" s="276"/>
      <c r="Z20" s="276"/>
      <c r="AA20" s="333"/>
      <c r="AB20" s="333"/>
      <c r="AC20" s="335"/>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row>
    <row r="21" spans="1:125" s="68" customFormat="1" ht="14.15" customHeight="1" x14ac:dyDescent="0.55000000000000004">
      <c r="B21" s="278"/>
      <c r="C21" s="278"/>
      <c r="D21" s="278"/>
      <c r="E21" s="280"/>
      <c r="F21" s="282"/>
      <c r="G21" s="69"/>
      <c r="H21" s="70"/>
      <c r="I21" s="71"/>
      <c r="J21" s="72"/>
      <c r="K21" s="71"/>
      <c r="L21" s="73">
        <f t="shared" si="0"/>
        <v>0</v>
      </c>
      <c r="M21" s="71"/>
      <c r="N21" s="71"/>
      <c r="O21" s="74">
        <f t="shared" si="1"/>
        <v>0</v>
      </c>
      <c r="P21" s="283"/>
      <c r="Q21" s="278"/>
      <c r="R21" s="275"/>
      <c r="S21" s="69"/>
      <c r="T21" s="70"/>
      <c r="U21" s="75"/>
      <c r="V21" s="75"/>
      <c r="W21" s="276"/>
      <c r="X21" s="276"/>
      <c r="Y21" s="276"/>
      <c r="Z21" s="276"/>
      <c r="AA21" s="333"/>
      <c r="AB21" s="333"/>
      <c r="AC21" s="335"/>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row>
    <row r="22" spans="1:125" s="68" customFormat="1" ht="14.15" customHeight="1" x14ac:dyDescent="0.55000000000000004">
      <c r="B22" s="278"/>
      <c r="C22" s="278"/>
      <c r="D22" s="278"/>
      <c r="E22" s="280"/>
      <c r="F22" s="282"/>
      <c r="G22" s="69"/>
      <c r="H22" s="70"/>
      <c r="I22" s="71"/>
      <c r="J22" s="72"/>
      <c r="K22" s="71"/>
      <c r="L22" s="73">
        <f t="shared" si="0"/>
        <v>0</v>
      </c>
      <c r="M22" s="71"/>
      <c r="N22" s="71"/>
      <c r="O22" s="74">
        <f t="shared" si="1"/>
        <v>0</v>
      </c>
      <c r="P22" s="283"/>
      <c r="Q22" s="278"/>
      <c r="R22" s="275"/>
      <c r="S22" s="69"/>
      <c r="T22" s="70"/>
      <c r="U22" s="75"/>
      <c r="V22" s="75"/>
      <c r="W22" s="276"/>
      <c r="X22" s="276"/>
      <c r="Y22" s="276"/>
      <c r="Z22" s="276"/>
      <c r="AA22" s="333"/>
      <c r="AB22" s="333"/>
      <c r="AC22" s="335"/>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row>
    <row r="23" spans="1:125" s="68" customFormat="1" ht="14.15" customHeight="1" x14ac:dyDescent="0.55000000000000004">
      <c r="B23" s="278"/>
      <c r="C23" s="278"/>
      <c r="D23" s="278"/>
      <c r="E23" s="280"/>
      <c r="F23" s="282"/>
      <c r="G23" s="76"/>
      <c r="H23" s="77"/>
      <c r="I23" s="78"/>
      <c r="J23" s="79"/>
      <c r="K23" s="78"/>
      <c r="L23" s="80">
        <f>SUM(L15:L22)</f>
        <v>465</v>
      </c>
      <c r="M23" s="78"/>
      <c r="N23" s="78"/>
      <c r="O23" s="81"/>
      <c r="P23" s="283"/>
      <c r="Q23" s="278"/>
      <c r="R23" s="275"/>
      <c r="S23" s="76"/>
      <c r="T23" s="77"/>
      <c r="U23" s="82"/>
      <c r="V23" s="82"/>
      <c r="W23" s="276"/>
      <c r="X23" s="276"/>
      <c r="Y23" s="276"/>
      <c r="Z23" s="276"/>
      <c r="AA23" s="336"/>
      <c r="AB23" s="336"/>
      <c r="AC23" s="337"/>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row>
    <row r="24" spans="1:125" ht="13.5" customHeight="1" x14ac:dyDescent="0.55000000000000004">
      <c r="A24" s="265"/>
      <c r="B24" s="272">
        <v>1</v>
      </c>
      <c r="C24" s="272"/>
      <c r="D24" s="272"/>
      <c r="E24" s="273"/>
      <c r="F24" s="274"/>
      <c r="H24" s="83"/>
      <c r="I24" s="84"/>
      <c r="J24" s="85"/>
      <c r="K24" s="84"/>
      <c r="L24" s="86">
        <f>I24*J24</f>
        <v>0</v>
      </c>
      <c r="M24" s="84"/>
      <c r="N24" s="84"/>
      <c r="O24" s="87">
        <f t="shared" ref="O24:O31" si="2">M24*N24</f>
        <v>0</v>
      </c>
      <c r="P24" s="277">
        <f>O32</f>
        <v>0</v>
      </c>
      <c r="Q24" s="272"/>
      <c r="R24" s="284"/>
      <c r="S24" s="49"/>
      <c r="T24" s="83"/>
      <c r="U24" s="88"/>
      <c r="V24" s="88"/>
      <c r="W24" s="285"/>
      <c r="X24" s="285"/>
      <c r="Y24" s="285"/>
      <c r="Z24" s="285"/>
      <c r="AA24" s="332"/>
      <c r="AB24" s="332"/>
      <c r="AC24" s="334"/>
    </row>
    <row r="25" spans="1:125" ht="13.5" customHeight="1" x14ac:dyDescent="0.55000000000000004">
      <c r="A25" s="265"/>
      <c r="B25" s="272"/>
      <c r="C25" s="272"/>
      <c r="D25" s="272"/>
      <c r="E25" s="273"/>
      <c r="F25" s="274"/>
      <c r="H25" s="83"/>
      <c r="I25" s="84"/>
      <c r="J25" s="85"/>
      <c r="K25" s="84"/>
      <c r="L25" s="86">
        <f t="shared" ref="L25:L31" si="3">I25*J25</f>
        <v>0</v>
      </c>
      <c r="M25" s="84"/>
      <c r="N25" s="84"/>
      <c r="O25" s="87">
        <f t="shared" si="2"/>
        <v>0</v>
      </c>
      <c r="P25" s="272"/>
      <c r="Q25" s="272"/>
      <c r="R25" s="284"/>
      <c r="S25" s="49"/>
      <c r="T25" s="83"/>
      <c r="U25" s="88"/>
      <c r="V25" s="88"/>
      <c r="W25" s="285"/>
      <c r="X25" s="285"/>
      <c r="Y25" s="285"/>
      <c r="Z25" s="285"/>
      <c r="AA25" s="333"/>
      <c r="AB25" s="333"/>
      <c r="AC25" s="335"/>
    </row>
    <row r="26" spans="1:125" ht="13.5" customHeight="1" x14ac:dyDescent="0.55000000000000004">
      <c r="A26" s="265"/>
      <c r="B26" s="272"/>
      <c r="C26" s="272"/>
      <c r="D26" s="272"/>
      <c r="E26" s="273"/>
      <c r="F26" s="274"/>
      <c r="H26" s="83"/>
      <c r="I26" s="84"/>
      <c r="J26" s="85"/>
      <c r="K26" s="84"/>
      <c r="L26" s="86">
        <f t="shared" si="3"/>
        <v>0</v>
      </c>
      <c r="M26" s="84"/>
      <c r="N26" s="84"/>
      <c r="O26" s="87">
        <f t="shared" si="2"/>
        <v>0</v>
      </c>
      <c r="P26" s="272"/>
      <c r="Q26" s="272"/>
      <c r="R26" s="284"/>
      <c r="S26" s="49"/>
      <c r="T26" s="83"/>
      <c r="U26" s="88"/>
      <c r="V26" s="88"/>
      <c r="W26" s="285"/>
      <c r="X26" s="285"/>
      <c r="Y26" s="285"/>
      <c r="Z26" s="285"/>
      <c r="AA26" s="333"/>
      <c r="AB26" s="333"/>
      <c r="AC26" s="335"/>
    </row>
    <row r="27" spans="1:125" ht="13.5" customHeight="1" x14ac:dyDescent="0.55000000000000004">
      <c r="A27" s="265"/>
      <c r="B27" s="272"/>
      <c r="C27" s="272"/>
      <c r="D27" s="272"/>
      <c r="E27" s="273"/>
      <c r="F27" s="274"/>
      <c r="H27" s="83"/>
      <c r="I27" s="84"/>
      <c r="J27" s="85"/>
      <c r="K27" s="84"/>
      <c r="L27" s="86">
        <f t="shared" si="3"/>
        <v>0</v>
      </c>
      <c r="M27" s="84"/>
      <c r="N27" s="84"/>
      <c r="O27" s="87">
        <f t="shared" si="2"/>
        <v>0</v>
      </c>
      <c r="P27" s="272"/>
      <c r="Q27" s="272"/>
      <c r="R27" s="284"/>
      <c r="S27" s="49"/>
      <c r="T27" s="83"/>
      <c r="U27" s="88"/>
      <c r="V27" s="88"/>
      <c r="W27" s="285"/>
      <c r="X27" s="285"/>
      <c r="Y27" s="285"/>
      <c r="Z27" s="285"/>
      <c r="AA27" s="333"/>
      <c r="AB27" s="333"/>
      <c r="AC27" s="335"/>
    </row>
    <row r="28" spans="1:125" ht="13.5" customHeight="1" x14ac:dyDescent="0.55000000000000004">
      <c r="A28" s="265"/>
      <c r="B28" s="272"/>
      <c r="C28" s="272"/>
      <c r="D28" s="272"/>
      <c r="E28" s="273"/>
      <c r="F28" s="274"/>
      <c r="H28" s="83"/>
      <c r="I28" s="84"/>
      <c r="J28" s="85"/>
      <c r="K28" s="84"/>
      <c r="L28" s="86">
        <f t="shared" si="3"/>
        <v>0</v>
      </c>
      <c r="M28" s="84"/>
      <c r="N28" s="84"/>
      <c r="O28" s="87">
        <f t="shared" si="2"/>
        <v>0</v>
      </c>
      <c r="P28" s="272"/>
      <c r="Q28" s="272"/>
      <c r="R28" s="284"/>
      <c r="S28" s="49"/>
      <c r="T28" s="83"/>
      <c r="U28" s="88"/>
      <c r="V28" s="88"/>
      <c r="W28" s="285"/>
      <c r="X28" s="285"/>
      <c r="Y28" s="285"/>
      <c r="Z28" s="285"/>
      <c r="AA28" s="333"/>
      <c r="AB28" s="333"/>
      <c r="AC28" s="335"/>
    </row>
    <row r="29" spans="1:125" ht="13.5" customHeight="1" x14ac:dyDescent="0.55000000000000004">
      <c r="A29" s="265"/>
      <c r="B29" s="272"/>
      <c r="C29" s="272"/>
      <c r="D29" s="272"/>
      <c r="E29" s="273"/>
      <c r="F29" s="274"/>
      <c r="H29" s="83"/>
      <c r="I29" s="84"/>
      <c r="J29" s="85"/>
      <c r="K29" s="84"/>
      <c r="L29" s="86">
        <f t="shared" si="3"/>
        <v>0</v>
      </c>
      <c r="M29" s="84"/>
      <c r="N29" s="84"/>
      <c r="O29" s="87">
        <f t="shared" si="2"/>
        <v>0</v>
      </c>
      <c r="P29" s="272"/>
      <c r="Q29" s="272"/>
      <c r="R29" s="284"/>
      <c r="S29" s="49"/>
      <c r="T29" s="83"/>
      <c r="U29" s="88"/>
      <c r="V29" s="88"/>
      <c r="W29" s="285"/>
      <c r="X29" s="285"/>
      <c r="Y29" s="285"/>
      <c r="Z29" s="285"/>
      <c r="AA29" s="333"/>
      <c r="AB29" s="333"/>
      <c r="AC29" s="335"/>
    </row>
    <row r="30" spans="1:125" ht="13.5" customHeight="1" x14ac:dyDescent="0.55000000000000004">
      <c r="A30" s="265"/>
      <c r="B30" s="272"/>
      <c r="C30" s="272"/>
      <c r="D30" s="272"/>
      <c r="E30" s="273"/>
      <c r="F30" s="274"/>
      <c r="H30" s="83"/>
      <c r="I30" s="84"/>
      <c r="J30" s="85"/>
      <c r="K30" s="84"/>
      <c r="L30" s="86">
        <f t="shared" si="3"/>
        <v>0</v>
      </c>
      <c r="M30" s="84"/>
      <c r="N30" s="84"/>
      <c r="O30" s="87">
        <f t="shared" si="2"/>
        <v>0</v>
      </c>
      <c r="P30" s="272"/>
      <c r="Q30" s="272"/>
      <c r="R30" s="284"/>
      <c r="S30" s="49"/>
      <c r="T30" s="83"/>
      <c r="U30" s="88"/>
      <c r="V30" s="88"/>
      <c r="W30" s="285"/>
      <c r="X30" s="285"/>
      <c r="Y30" s="285"/>
      <c r="Z30" s="285"/>
      <c r="AA30" s="333"/>
      <c r="AB30" s="333"/>
      <c r="AC30" s="335"/>
    </row>
    <row r="31" spans="1:125" ht="13.5" customHeight="1" x14ac:dyDescent="0.55000000000000004">
      <c r="A31" s="265"/>
      <c r="B31" s="272"/>
      <c r="C31" s="272"/>
      <c r="D31" s="272"/>
      <c r="E31" s="273"/>
      <c r="F31" s="274"/>
      <c r="H31" s="83"/>
      <c r="I31" s="84"/>
      <c r="J31" s="85"/>
      <c r="K31" s="84"/>
      <c r="L31" s="86">
        <f t="shared" si="3"/>
        <v>0</v>
      </c>
      <c r="M31" s="84"/>
      <c r="N31" s="84"/>
      <c r="O31" s="87">
        <f t="shared" si="2"/>
        <v>0</v>
      </c>
      <c r="P31" s="272"/>
      <c r="Q31" s="272"/>
      <c r="R31" s="284"/>
      <c r="S31" s="49"/>
      <c r="T31" s="83"/>
      <c r="U31" s="88"/>
      <c r="V31" s="88"/>
      <c r="W31" s="285"/>
      <c r="X31" s="285"/>
      <c r="Y31" s="285"/>
      <c r="Z31" s="285"/>
      <c r="AA31" s="333"/>
      <c r="AB31" s="333"/>
      <c r="AC31" s="335"/>
    </row>
    <row r="32" spans="1:125" ht="13.5" customHeight="1" x14ac:dyDescent="0.55000000000000004">
      <c r="A32" s="265"/>
      <c r="B32" s="272"/>
      <c r="C32" s="272"/>
      <c r="D32" s="272"/>
      <c r="E32" s="273"/>
      <c r="F32" s="274"/>
      <c r="G32" s="89"/>
      <c r="H32" s="90"/>
      <c r="I32" s="91"/>
      <c r="J32" s="92"/>
      <c r="K32" s="91"/>
      <c r="L32" s="93">
        <f>SUM(L24:L31)</f>
        <v>0</v>
      </c>
      <c r="M32" s="91"/>
      <c r="N32" s="91"/>
      <c r="O32" s="93">
        <f>SUM(O24:O31)</f>
        <v>0</v>
      </c>
      <c r="P32" s="272"/>
      <c r="Q32" s="272"/>
      <c r="R32" s="284"/>
      <c r="S32" s="89"/>
      <c r="T32" s="90"/>
      <c r="U32" s="94"/>
      <c r="V32" s="94"/>
      <c r="W32" s="285"/>
      <c r="X32" s="285"/>
      <c r="Y32" s="285"/>
      <c r="Z32" s="285"/>
      <c r="AA32" s="336"/>
      <c r="AB32" s="336"/>
      <c r="AC32" s="337"/>
    </row>
    <row r="33" spans="1:29" ht="13.5" customHeight="1" x14ac:dyDescent="0.55000000000000004">
      <c r="A33" s="265"/>
      <c r="B33" s="272">
        <v>2</v>
      </c>
      <c r="C33" s="272"/>
      <c r="D33" s="272"/>
      <c r="E33" s="273"/>
      <c r="F33" s="274"/>
      <c r="H33" s="83"/>
      <c r="I33" s="84"/>
      <c r="J33" s="85"/>
      <c r="K33" s="84"/>
      <c r="L33" s="86">
        <f>I33*J33</f>
        <v>0</v>
      </c>
      <c r="M33" s="84"/>
      <c r="N33" s="84"/>
      <c r="O33" s="87">
        <f t="shared" ref="O33:O40" si="4">M33*N33</f>
        <v>0</v>
      </c>
      <c r="P33" s="277">
        <f>O41</f>
        <v>0</v>
      </c>
      <c r="Q33" s="272"/>
      <c r="R33" s="284"/>
      <c r="S33" s="49"/>
      <c r="T33" s="83"/>
      <c r="U33" s="88"/>
      <c r="V33" s="88"/>
      <c r="W33" s="285"/>
      <c r="X33" s="285"/>
      <c r="Y33" s="285"/>
      <c r="Z33" s="285"/>
      <c r="AA33" s="332"/>
      <c r="AB33" s="332"/>
      <c r="AC33" s="334"/>
    </row>
    <row r="34" spans="1:29" ht="13.5" customHeight="1" x14ac:dyDescent="0.55000000000000004">
      <c r="A34" s="265"/>
      <c r="B34" s="272"/>
      <c r="C34" s="272"/>
      <c r="D34" s="272"/>
      <c r="E34" s="273"/>
      <c r="F34" s="274"/>
      <c r="H34" s="83"/>
      <c r="I34" s="84"/>
      <c r="J34" s="85"/>
      <c r="K34" s="84"/>
      <c r="L34" s="86">
        <f t="shared" ref="L34:L40" si="5">I34*J34</f>
        <v>0</v>
      </c>
      <c r="M34" s="84"/>
      <c r="N34" s="84"/>
      <c r="O34" s="87">
        <f t="shared" si="4"/>
        <v>0</v>
      </c>
      <c r="P34" s="272"/>
      <c r="Q34" s="272"/>
      <c r="R34" s="284"/>
      <c r="S34" s="49"/>
      <c r="T34" s="83"/>
      <c r="U34" s="88"/>
      <c r="V34" s="88"/>
      <c r="W34" s="285"/>
      <c r="X34" s="285"/>
      <c r="Y34" s="285"/>
      <c r="Z34" s="285"/>
      <c r="AA34" s="333"/>
      <c r="AB34" s="333"/>
      <c r="AC34" s="335"/>
    </row>
    <row r="35" spans="1:29" ht="13.5" customHeight="1" x14ac:dyDescent="0.55000000000000004">
      <c r="A35" s="265"/>
      <c r="B35" s="272"/>
      <c r="C35" s="272"/>
      <c r="D35" s="272"/>
      <c r="E35" s="273"/>
      <c r="F35" s="274"/>
      <c r="H35" s="83"/>
      <c r="I35" s="84"/>
      <c r="J35" s="85"/>
      <c r="K35" s="84"/>
      <c r="L35" s="86">
        <f t="shared" si="5"/>
        <v>0</v>
      </c>
      <c r="M35" s="84"/>
      <c r="N35" s="84"/>
      <c r="O35" s="87">
        <f t="shared" si="4"/>
        <v>0</v>
      </c>
      <c r="P35" s="272"/>
      <c r="Q35" s="272"/>
      <c r="R35" s="284"/>
      <c r="S35" s="49"/>
      <c r="T35" s="83"/>
      <c r="U35" s="88"/>
      <c r="V35" s="88"/>
      <c r="W35" s="285"/>
      <c r="X35" s="285"/>
      <c r="Y35" s="285"/>
      <c r="Z35" s="285"/>
      <c r="AA35" s="333"/>
      <c r="AB35" s="333"/>
      <c r="AC35" s="335"/>
    </row>
    <row r="36" spans="1:29" ht="13.5" customHeight="1" x14ac:dyDescent="0.55000000000000004">
      <c r="A36" s="265"/>
      <c r="B36" s="272"/>
      <c r="C36" s="272"/>
      <c r="D36" s="272"/>
      <c r="E36" s="273"/>
      <c r="F36" s="274"/>
      <c r="H36" s="83"/>
      <c r="I36" s="84"/>
      <c r="J36" s="85"/>
      <c r="K36" s="84"/>
      <c r="L36" s="86">
        <f t="shared" si="5"/>
        <v>0</v>
      </c>
      <c r="M36" s="84"/>
      <c r="N36" s="84"/>
      <c r="O36" s="87">
        <f t="shared" si="4"/>
        <v>0</v>
      </c>
      <c r="P36" s="272"/>
      <c r="Q36" s="272"/>
      <c r="R36" s="284"/>
      <c r="S36" s="49"/>
      <c r="T36" s="83"/>
      <c r="U36" s="88"/>
      <c r="V36" s="88"/>
      <c r="W36" s="285"/>
      <c r="X36" s="285"/>
      <c r="Y36" s="285"/>
      <c r="Z36" s="285"/>
      <c r="AA36" s="333"/>
      <c r="AB36" s="333"/>
      <c r="AC36" s="335"/>
    </row>
    <row r="37" spans="1:29" ht="13.5" customHeight="1" x14ac:dyDescent="0.55000000000000004">
      <c r="A37" s="265"/>
      <c r="B37" s="272"/>
      <c r="C37" s="272"/>
      <c r="D37" s="272"/>
      <c r="E37" s="273"/>
      <c r="F37" s="274"/>
      <c r="H37" s="83"/>
      <c r="I37" s="84"/>
      <c r="J37" s="85"/>
      <c r="K37" s="84"/>
      <c r="L37" s="86">
        <f t="shared" si="5"/>
        <v>0</v>
      </c>
      <c r="M37" s="84"/>
      <c r="N37" s="84"/>
      <c r="O37" s="87">
        <f t="shared" si="4"/>
        <v>0</v>
      </c>
      <c r="P37" s="272"/>
      <c r="Q37" s="272"/>
      <c r="R37" s="284"/>
      <c r="S37" s="49"/>
      <c r="T37" s="83"/>
      <c r="U37" s="88"/>
      <c r="V37" s="88"/>
      <c r="W37" s="285"/>
      <c r="X37" s="285"/>
      <c r="Y37" s="285"/>
      <c r="Z37" s="285"/>
      <c r="AA37" s="333"/>
      <c r="AB37" s="333"/>
      <c r="AC37" s="335"/>
    </row>
    <row r="38" spans="1:29" ht="13.5" customHeight="1" x14ac:dyDescent="0.55000000000000004">
      <c r="A38" s="265"/>
      <c r="B38" s="272"/>
      <c r="C38" s="272"/>
      <c r="D38" s="272"/>
      <c r="E38" s="273"/>
      <c r="F38" s="274"/>
      <c r="H38" s="83"/>
      <c r="I38" s="84"/>
      <c r="J38" s="85"/>
      <c r="K38" s="84"/>
      <c r="L38" s="86">
        <f t="shared" si="5"/>
        <v>0</v>
      </c>
      <c r="M38" s="84"/>
      <c r="N38" s="84"/>
      <c r="O38" s="87">
        <f t="shared" si="4"/>
        <v>0</v>
      </c>
      <c r="P38" s="272"/>
      <c r="Q38" s="272"/>
      <c r="R38" s="284"/>
      <c r="S38" s="49"/>
      <c r="T38" s="83"/>
      <c r="U38" s="88"/>
      <c r="V38" s="88"/>
      <c r="W38" s="285"/>
      <c r="X38" s="285"/>
      <c r="Y38" s="285"/>
      <c r="Z38" s="285"/>
      <c r="AA38" s="333"/>
      <c r="AB38" s="333"/>
      <c r="AC38" s="335"/>
    </row>
    <row r="39" spans="1:29" ht="13.5" customHeight="1" x14ac:dyDescent="0.55000000000000004">
      <c r="A39" s="265"/>
      <c r="B39" s="272"/>
      <c r="C39" s="272"/>
      <c r="D39" s="272"/>
      <c r="E39" s="273"/>
      <c r="F39" s="274"/>
      <c r="H39" s="83"/>
      <c r="I39" s="84"/>
      <c r="J39" s="85"/>
      <c r="K39" s="84"/>
      <c r="L39" s="86">
        <f t="shared" si="5"/>
        <v>0</v>
      </c>
      <c r="M39" s="84"/>
      <c r="N39" s="84"/>
      <c r="O39" s="87">
        <f t="shared" si="4"/>
        <v>0</v>
      </c>
      <c r="P39" s="272"/>
      <c r="Q39" s="272"/>
      <c r="R39" s="284"/>
      <c r="S39" s="49"/>
      <c r="T39" s="83"/>
      <c r="U39" s="88"/>
      <c r="V39" s="88"/>
      <c r="W39" s="285"/>
      <c r="X39" s="285"/>
      <c r="Y39" s="285"/>
      <c r="Z39" s="285"/>
      <c r="AA39" s="333"/>
      <c r="AB39" s="333"/>
      <c r="AC39" s="335"/>
    </row>
    <row r="40" spans="1:29" ht="13.5" customHeight="1" x14ac:dyDescent="0.55000000000000004">
      <c r="A40" s="265"/>
      <c r="B40" s="272"/>
      <c r="C40" s="272"/>
      <c r="D40" s="272"/>
      <c r="E40" s="273"/>
      <c r="F40" s="274"/>
      <c r="H40" s="83"/>
      <c r="I40" s="84"/>
      <c r="J40" s="85"/>
      <c r="K40" s="84"/>
      <c r="L40" s="86">
        <f t="shared" si="5"/>
        <v>0</v>
      </c>
      <c r="M40" s="84"/>
      <c r="N40" s="84"/>
      <c r="O40" s="87">
        <f t="shared" si="4"/>
        <v>0</v>
      </c>
      <c r="P40" s="272"/>
      <c r="Q40" s="272"/>
      <c r="R40" s="284"/>
      <c r="S40" s="49"/>
      <c r="T40" s="83"/>
      <c r="U40" s="88"/>
      <c r="V40" s="88"/>
      <c r="W40" s="285"/>
      <c r="X40" s="285"/>
      <c r="Y40" s="285"/>
      <c r="Z40" s="285"/>
      <c r="AA40" s="333"/>
      <c r="AB40" s="333"/>
      <c r="AC40" s="335"/>
    </row>
    <row r="41" spans="1:29" ht="13.5" customHeight="1" x14ac:dyDescent="0.55000000000000004">
      <c r="A41" s="265"/>
      <c r="B41" s="272"/>
      <c r="C41" s="272"/>
      <c r="D41" s="272"/>
      <c r="E41" s="273"/>
      <c r="F41" s="274"/>
      <c r="G41" s="89"/>
      <c r="H41" s="90"/>
      <c r="I41" s="91"/>
      <c r="J41" s="92"/>
      <c r="K41" s="91"/>
      <c r="L41" s="93">
        <f>SUM(L33:L40)</f>
        <v>0</v>
      </c>
      <c r="M41" s="91"/>
      <c r="N41" s="91"/>
      <c r="O41" s="93">
        <f>SUM(O33:O40)</f>
        <v>0</v>
      </c>
      <c r="P41" s="272"/>
      <c r="Q41" s="272"/>
      <c r="R41" s="284"/>
      <c r="S41" s="89"/>
      <c r="T41" s="90"/>
      <c r="U41" s="94"/>
      <c r="V41" s="94"/>
      <c r="W41" s="285"/>
      <c r="X41" s="285"/>
      <c r="Y41" s="285"/>
      <c r="Z41" s="285"/>
      <c r="AA41" s="336"/>
      <c r="AB41" s="336"/>
      <c r="AC41" s="337"/>
    </row>
    <row r="42" spans="1:29" ht="13.5" customHeight="1" x14ac:dyDescent="0.55000000000000004">
      <c r="A42" s="265"/>
      <c r="B42" s="272">
        <v>3</v>
      </c>
      <c r="C42" s="272"/>
      <c r="D42" s="272"/>
      <c r="E42" s="273"/>
      <c r="F42" s="274"/>
      <c r="H42" s="83"/>
      <c r="I42" s="84"/>
      <c r="J42" s="85"/>
      <c r="K42" s="84"/>
      <c r="L42" s="86">
        <f>I42*J42</f>
        <v>0</v>
      </c>
      <c r="M42" s="84"/>
      <c r="N42" s="84"/>
      <c r="O42" s="87">
        <f t="shared" ref="O42:O49" si="6">M42*N42</f>
        <v>0</v>
      </c>
      <c r="P42" s="277">
        <f>O50</f>
        <v>0</v>
      </c>
      <c r="Q42" s="272"/>
      <c r="R42" s="284"/>
      <c r="S42" s="49"/>
      <c r="T42" s="83"/>
      <c r="U42" s="88"/>
      <c r="V42" s="88"/>
      <c r="W42" s="285"/>
      <c r="X42" s="285"/>
      <c r="Y42" s="285"/>
      <c r="Z42" s="285"/>
      <c r="AA42" s="332"/>
      <c r="AB42" s="332"/>
      <c r="AC42" s="334"/>
    </row>
    <row r="43" spans="1:29" ht="13.5" customHeight="1" x14ac:dyDescent="0.55000000000000004">
      <c r="A43" s="265"/>
      <c r="B43" s="272"/>
      <c r="C43" s="272"/>
      <c r="D43" s="272"/>
      <c r="E43" s="273"/>
      <c r="F43" s="274"/>
      <c r="H43" s="83"/>
      <c r="I43" s="84"/>
      <c r="J43" s="85"/>
      <c r="K43" s="84"/>
      <c r="L43" s="86">
        <f t="shared" ref="L43:L49" si="7">I43*J43</f>
        <v>0</v>
      </c>
      <c r="M43" s="84"/>
      <c r="N43" s="84"/>
      <c r="O43" s="87">
        <f t="shared" si="6"/>
        <v>0</v>
      </c>
      <c r="P43" s="272"/>
      <c r="Q43" s="272"/>
      <c r="R43" s="284"/>
      <c r="S43" s="49"/>
      <c r="T43" s="83"/>
      <c r="U43" s="88"/>
      <c r="V43" s="88"/>
      <c r="W43" s="285"/>
      <c r="X43" s="285"/>
      <c r="Y43" s="285"/>
      <c r="Z43" s="285"/>
      <c r="AA43" s="333"/>
      <c r="AB43" s="333"/>
      <c r="AC43" s="335"/>
    </row>
    <row r="44" spans="1:29" ht="13.5" customHeight="1" x14ac:dyDescent="0.55000000000000004">
      <c r="A44" s="265"/>
      <c r="B44" s="272"/>
      <c r="C44" s="272"/>
      <c r="D44" s="272"/>
      <c r="E44" s="273"/>
      <c r="F44" s="274"/>
      <c r="H44" s="83"/>
      <c r="I44" s="84"/>
      <c r="J44" s="85"/>
      <c r="K44" s="84"/>
      <c r="L44" s="86">
        <f t="shared" si="7"/>
        <v>0</v>
      </c>
      <c r="M44" s="84"/>
      <c r="N44" s="84"/>
      <c r="O44" s="87">
        <f t="shared" si="6"/>
        <v>0</v>
      </c>
      <c r="P44" s="272"/>
      <c r="Q44" s="272"/>
      <c r="R44" s="284"/>
      <c r="S44" s="49"/>
      <c r="T44" s="83"/>
      <c r="U44" s="88"/>
      <c r="V44" s="88"/>
      <c r="W44" s="285"/>
      <c r="X44" s="285"/>
      <c r="Y44" s="285"/>
      <c r="Z44" s="285"/>
      <c r="AA44" s="333"/>
      <c r="AB44" s="333"/>
      <c r="AC44" s="335"/>
    </row>
    <row r="45" spans="1:29" ht="13.5" customHeight="1" x14ac:dyDescent="0.55000000000000004">
      <c r="A45" s="265"/>
      <c r="B45" s="272"/>
      <c r="C45" s="272"/>
      <c r="D45" s="272"/>
      <c r="E45" s="273"/>
      <c r="F45" s="274"/>
      <c r="H45" s="83"/>
      <c r="I45" s="84"/>
      <c r="J45" s="85"/>
      <c r="K45" s="84"/>
      <c r="L45" s="86">
        <f t="shared" si="7"/>
        <v>0</v>
      </c>
      <c r="M45" s="84"/>
      <c r="N45" s="84"/>
      <c r="O45" s="87">
        <f t="shared" si="6"/>
        <v>0</v>
      </c>
      <c r="P45" s="272"/>
      <c r="Q45" s="272"/>
      <c r="R45" s="284"/>
      <c r="S45" s="49"/>
      <c r="T45" s="83"/>
      <c r="U45" s="88"/>
      <c r="V45" s="88"/>
      <c r="W45" s="285"/>
      <c r="X45" s="285"/>
      <c r="Y45" s="285"/>
      <c r="Z45" s="285"/>
      <c r="AA45" s="333"/>
      <c r="AB45" s="333"/>
      <c r="AC45" s="335"/>
    </row>
    <row r="46" spans="1:29" ht="13.5" customHeight="1" x14ac:dyDescent="0.55000000000000004">
      <c r="A46" s="265"/>
      <c r="B46" s="272"/>
      <c r="C46" s="272"/>
      <c r="D46" s="272"/>
      <c r="E46" s="273"/>
      <c r="F46" s="274"/>
      <c r="H46" s="83"/>
      <c r="I46" s="84"/>
      <c r="J46" s="85"/>
      <c r="K46" s="84"/>
      <c r="L46" s="86">
        <f t="shared" si="7"/>
        <v>0</v>
      </c>
      <c r="M46" s="84"/>
      <c r="N46" s="84"/>
      <c r="O46" s="87">
        <f t="shared" si="6"/>
        <v>0</v>
      </c>
      <c r="P46" s="272"/>
      <c r="Q46" s="272"/>
      <c r="R46" s="284"/>
      <c r="S46" s="49"/>
      <c r="T46" s="83"/>
      <c r="U46" s="88"/>
      <c r="V46" s="88"/>
      <c r="W46" s="285"/>
      <c r="X46" s="285"/>
      <c r="Y46" s="285"/>
      <c r="Z46" s="285"/>
      <c r="AA46" s="333"/>
      <c r="AB46" s="333"/>
      <c r="AC46" s="335"/>
    </row>
    <row r="47" spans="1:29" ht="13.5" customHeight="1" x14ac:dyDescent="0.55000000000000004">
      <c r="A47" s="265"/>
      <c r="B47" s="272"/>
      <c r="C47" s="272"/>
      <c r="D47" s="272"/>
      <c r="E47" s="273"/>
      <c r="F47" s="274"/>
      <c r="H47" s="83"/>
      <c r="I47" s="84"/>
      <c r="J47" s="85"/>
      <c r="K47" s="84"/>
      <c r="L47" s="86">
        <f t="shared" si="7"/>
        <v>0</v>
      </c>
      <c r="M47" s="84"/>
      <c r="N47" s="84"/>
      <c r="O47" s="87">
        <f t="shared" si="6"/>
        <v>0</v>
      </c>
      <c r="P47" s="272"/>
      <c r="Q47" s="272"/>
      <c r="R47" s="284"/>
      <c r="S47" s="49"/>
      <c r="T47" s="83"/>
      <c r="U47" s="88"/>
      <c r="V47" s="88"/>
      <c r="W47" s="285"/>
      <c r="X47" s="285"/>
      <c r="Y47" s="285"/>
      <c r="Z47" s="285"/>
      <c r="AA47" s="333"/>
      <c r="AB47" s="333"/>
      <c r="AC47" s="335"/>
    </row>
    <row r="48" spans="1:29" ht="13.5" customHeight="1" x14ac:dyDescent="0.55000000000000004">
      <c r="A48" s="265"/>
      <c r="B48" s="272"/>
      <c r="C48" s="272"/>
      <c r="D48" s="272"/>
      <c r="E48" s="273"/>
      <c r="F48" s="274"/>
      <c r="H48" s="83"/>
      <c r="I48" s="84"/>
      <c r="J48" s="85"/>
      <c r="K48" s="84"/>
      <c r="L48" s="86">
        <f t="shared" si="7"/>
        <v>0</v>
      </c>
      <c r="M48" s="84"/>
      <c r="N48" s="84"/>
      <c r="O48" s="87">
        <f t="shared" si="6"/>
        <v>0</v>
      </c>
      <c r="P48" s="272"/>
      <c r="Q48" s="272"/>
      <c r="R48" s="284"/>
      <c r="S48" s="49"/>
      <c r="T48" s="83"/>
      <c r="U48" s="88"/>
      <c r="V48" s="88"/>
      <c r="W48" s="285"/>
      <c r="X48" s="285"/>
      <c r="Y48" s="285"/>
      <c r="Z48" s="285"/>
      <c r="AA48" s="333"/>
      <c r="AB48" s="333"/>
      <c r="AC48" s="335"/>
    </row>
    <row r="49" spans="1:29" ht="13.5" customHeight="1" x14ac:dyDescent="0.55000000000000004">
      <c r="A49" s="265"/>
      <c r="B49" s="272"/>
      <c r="C49" s="272"/>
      <c r="D49" s="272"/>
      <c r="E49" s="273"/>
      <c r="F49" s="274"/>
      <c r="H49" s="83"/>
      <c r="I49" s="84"/>
      <c r="J49" s="85"/>
      <c r="K49" s="84"/>
      <c r="L49" s="86">
        <f t="shared" si="7"/>
        <v>0</v>
      </c>
      <c r="M49" s="84"/>
      <c r="N49" s="84"/>
      <c r="O49" s="87">
        <f t="shared" si="6"/>
        <v>0</v>
      </c>
      <c r="P49" s="272"/>
      <c r="Q49" s="272"/>
      <c r="R49" s="284"/>
      <c r="S49" s="49"/>
      <c r="T49" s="83"/>
      <c r="U49" s="88"/>
      <c r="V49" s="88"/>
      <c r="W49" s="285"/>
      <c r="X49" s="285"/>
      <c r="Y49" s="285"/>
      <c r="Z49" s="285"/>
      <c r="AA49" s="333"/>
      <c r="AB49" s="333"/>
      <c r="AC49" s="335"/>
    </row>
    <row r="50" spans="1:29" ht="13.5" customHeight="1" x14ac:dyDescent="0.55000000000000004">
      <c r="A50" s="265"/>
      <c r="B50" s="272"/>
      <c r="C50" s="272"/>
      <c r="D50" s="272"/>
      <c r="E50" s="273"/>
      <c r="F50" s="274"/>
      <c r="G50" s="89"/>
      <c r="H50" s="90"/>
      <c r="I50" s="91"/>
      <c r="J50" s="92"/>
      <c r="K50" s="91"/>
      <c r="L50" s="93">
        <f>SUM(L42:L49)</f>
        <v>0</v>
      </c>
      <c r="M50" s="91"/>
      <c r="N50" s="91"/>
      <c r="O50" s="93">
        <f>SUM(O42:O49)</f>
        <v>0</v>
      </c>
      <c r="P50" s="272"/>
      <c r="Q50" s="272"/>
      <c r="R50" s="284"/>
      <c r="S50" s="89"/>
      <c r="T50" s="90"/>
      <c r="U50" s="94"/>
      <c r="V50" s="94"/>
      <c r="W50" s="285"/>
      <c r="X50" s="285"/>
      <c r="Y50" s="285"/>
      <c r="Z50" s="285"/>
      <c r="AA50" s="336"/>
      <c r="AB50" s="336"/>
      <c r="AC50" s="337"/>
    </row>
    <row r="51" spans="1:29" ht="13.5" customHeight="1" x14ac:dyDescent="0.55000000000000004">
      <c r="A51" s="265"/>
      <c r="B51" s="272">
        <v>4</v>
      </c>
      <c r="C51" s="272"/>
      <c r="D51" s="272"/>
      <c r="E51" s="273"/>
      <c r="F51" s="274"/>
      <c r="H51" s="83"/>
      <c r="I51" s="84"/>
      <c r="J51" s="85"/>
      <c r="K51" s="84"/>
      <c r="L51" s="86">
        <f>I51*J51</f>
        <v>0</v>
      </c>
      <c r="M51" s="84"/>
      <c r="N51" s="84"/>
      <c r="O51" s="87">
        <f t="shared" ref="O51:O58" si="8">M51*N51</f>
        <v>0</v>
      </c>
      <c r="P51" s="277">
        <f>O59</f>
        <v>0</v>
      </c>
      <c r="Q51" s="272"/>
      <c r="R51" s="284"/>
      <c r="S51" s="49"/>
      <c r="T51" s="83"/>
      <c r="U51" s="88"/>
      <c r="V51" s="88"/>
      <c r="W51" s="285"/>
      <c r="X51" s="285"/>
      <c r="Y51" s="285"/>
      <c r="Z51" s="285"/>
      <c r="AA51" s="332"/>
      <c r="AB51" s="332"/>
      <c r="AC51" s="334"/>
    </row>
    <row r="52" spans="1:29" ht="13.5" customHeight="1" x14ac:dyDescent="0.55000000000000004">
      <c r="A52" s="265"/>
      <c r="B52" s="272"/>
      <c r="C52" s="272"/>
      <c r="D52" s="272"/>
      <c r="E52" s="273"/>
      <c r="F52" s="274"/>
      <c r="H52" s="83"/>
      <c r="I52" s="84"/>
      <c r="J52" s="85"/>
      <c r="K52" s="84"/>
      <c r="L52" s="86">
        <f t="shared" ref="L52:L58" si="9">I52*J52</f>
        <v>0</v>
      </c>
      <c r="M52" s="84"/>
      <c r="N52" s="84"/>
      <c r="O52" s="87">
        <f t="shared" si="8"/>
        <v>0</v>
      </c>
      <c r="P52" s="272"/>
      <c r="Q52" s="272"/>
      <c r="R52" s="284"/>
      <c r="S52" s="49"/>
      <c r="T52" s="83"/>
      <c r="U52" s="88"/>
      <c r="V52" s="88"/>
      <c r="W52" s="285"/>
      <c r="X52" s="285"/>
      <c r="Y52" s="285"/>
      <c r="Z52" s="285"/>
      <c r="AA52" s="333"/>
      <c r="AB52" s="333"/>
      <c r="AC52" s="335"/>
    </row>
    <row r="53" spans="1:29" ht="13.5" customHeight="1" x14ac:dyDescent="0.55000000000000004">
      <c r="A53" s="265"/>
      <c r="B53" s="272"/>
      <c r="C53" s="272"/>
      <c r="D53" s="272"/>
      <c r="E53" s="273"/>
      <c r="F53" s="274"/>
      <c r="H53" s="83"/>
      <c r="I53" s="84"/>
      <c r="J53" s="85"/>
      <c r="K53" s="84"/>
      <c r="L53" s="86">
        <f t="shared" si="9"/>
        <v>0</v>
      </c>
      <c r="M53" s="84"/>
      <c r="N53" s="84"/>
      <c r="O53" s="87">
        <f t="shared" si="8"/>
        <v>0</v>
      </c>
      <c r="P53" s="272"/>
      <c r="Q53" s="272"/>
      <c r="R53" s="284"/>
      <c r="S53" s="49"/>
      <c r="T53" s="83"/>
      <c r="U53" s="88"/>
      <c r="V53" s="88"/>
      <c r="W53" s="285"/>
      <c r="X53" s="285"/>
      <c r="Y53" s="285"/>
      <c r="Z53" s="285"/>
      <c r="AA53" s="333"/>
      <c r="AB53" s="333"/>
      <c r="AC53" s="335"/>
    </row>
    <row r="54" spans="1:29" ht="13.5" customHeight="1" x14ac:dyDescent="0.55000000000000004">
      <c r="A54" s="265"/>
      <c r="B54" s="272"/>
      <c r="C54" s="272"/>
      <c r="D54" s="272"/>
      <c r="E54" s="273"/>
      <c r="F54" s="274"/>
      <c r="H54" s="83"/>
      <c r="I54" s="84"/>
      <c r="J54" s="85"/>
      <c r="K54" s="84"/>
      <c r="L54" s="86">
        <f t="shared" si="9"/>
        <v>0</v>
      </c>
      <c r="M54" s="84"/>
      <c r="N54" s="84"/>
      <c r="O54" s="87">
        <f t="shared" si="8"/>
        <v>0</v>
      </c>
      <c r="P54" s="272"/>
      <c r="Q54" s="272"/>
      <c r="R54" s="284"/>
      <c r="S54" s="49"/>
      <c r="T54" s="83"/>
      <c r="U54" s="88"/>
      <c r="V54" s="88"/>
      <c r="W54" s="285"/>
      <c r="X54" s="285"/>
      <c r="Y54" s="285"/>
      <c r="Z54" s="285"/>
      <c r="AA54" s="333"/>
      <c r="AB54" s="333"/>
      <c r="AC54" s="335"/>
    </row>
    <row r="55" spans="1:29" ht="13.5" customHeight="1" x14ac:dyDescent="0.55000000000000004">
      <c r="A55" s="265"/>
      <c r="B55" s="272"/>
      <c r="C55" s="272"/>
      <c r="D55" s="272"/>
      <c r="E55" s="273"/>
      <c r="F55" s="274"/>
      <c r="H55" s="83"/>
      <c r="I55" s="84"/>
      <c r="J55" s="85"/>
      <c r="K55" s="84"/>
      <c r="L55" s="86">
        <f t="shared" si="9"/>
        <v>0</v>
      </c>
      <c r="M55" s="84"/>
      <c r="N55" s="84"/>
      <c r="O55" s="87">
        <f t="shared" si="8"/>
        <v>0</v>
      </c>
      <c r="P55" s="272"/>
      <c r="Q55" s="272"/>
      <c r="R55" s="284"/>
      <c r="S55" s="49"/>
      <c r="T55" s="83"/>
      <c r="U55" s="88"/>
      <c r="V55" s="88"/>
      <c r="W55" s="285"/>
      <c r="X55" s="285"/>
      <c r="Y55" s="285"/>
      <c r="Z55" s="285"/>
      <c r="AA55" s="333"/>
      <c r="AB55" s="333"/>
      <c r="AC55" s="335"/>
    </row>
    <row r="56" spans="1:29" ht="13.5" customHeight="1" x14ac:dyDescent="0.55000000000000004">
      <c r="A56" s="265"/>
      <c r="B56" s="272"/>
      <c r="C56" s="272"/>
      <c r="D56" s="272"/>
      <c r="E56" s="273"/>
      <c r="F56" s="274"/>
      <c r="H56" s="83"/>
      <c r="I56" s="84"/>
      <c r="J56" s="85"/>
      <c r="K56" s="84"/>
      <c r="L56" s="86">
        <f t="shared" si="9"/>
        <v>0</v>
      </c>
      <c r="M56" s="84"/>
      <c r="N56" s="84"/>
      <c r="O56" s="87">
        <f t="shared" si="8"/>
        <v>0</v>
      </c>
      <c r="P56" s="272"/>
      <c r="Q56" s="272"/>
      <c r="R56" s="284"/>
      <c r="S56" s="49"/>
      <c r="T56" s="83"/>
      <c r="U56" s="88"/>
      <c r="V56" s="88"/>
      <c r="W56" s="285"/>
      <c r="X56" s="285"/>
      <c r="Y56" s="285"/>
      <c r="Z56" s="285"/>
      <c r="AA56" s="333"/>
      <c r="AB56" s="333"/>
      <c r="AC56" s="335"/>
    </row>
    <row r="57" spans="1:29" ht="13.5" customHeight="1" x14ac:dyDescent="0.55000000000000004">
      <c r="A57" s="265"/>
      <c r="B57" s="272"/>
      <c r="C57" s="272"/>
      <c r="D57" s="272"/>
      <c r="E57" s="273"/>
      <c r="F57" s="274"/>
      <c r="H57" s="83"/>
      <c r="I57" s="84"/>
      <c r="J57" s="85"/>
      <c r="K57" s="84"/>
      <c r="L57" s="86">
        <f t="shared" si="9"/>
        <v>0</v>
      </c>
      <c r="M57" s="84"/>
      <c r="N57" s="84"/>
      <c r="O57" s="87">
        <f t="shared" si="8"/>
        <v>0</v>
      </c>
      <c r="P57" s="272"/>
      <c r="Q57" s="272"/>
      <c r="R57" s="284"/>
      <c r="S57" s="49"/>
      <c r="T57" s="83"/>
      <c r="U57" s="88"/>
      <c r="V57" s="88"/>
      <c r="W57" s="285"/>
      <c r="X57" s="285"/>
      <c r="Y57" s="285"/>
      <c r="Z57" s="285"/>
      <c r="AA57" s="333"/>
      <c r="AB57" s="333"/>
      <c r="AC57" s="335"/>
    </row>
    <row r="58" spans="1:29" ht="13.5" customHeight="1" x14ac:dyDescent="0.55000000000000004">
      <c r="A58" s="265"/>
      <c r="B58" s="272"/>
      <c r="C58" s="272"/>
      <c r="D58" s="272"/>
      <c r="E58" s="273"/>
      <c r="F58" s="274"/>
      <c r="H58" s="83"/>
      <c r="I58" s="84"/>
      <c r="J58" s="85"/>
      <c r="K58" s="84"/>
      <c r="L58" s="86">
        <f t="shared" si="9"/>
        <v>0</v>
      </c>
      <c r="M58" s="84"/>
      <c r="N58" s="84"/>
      <c r="O58" s="87">
        <f t="shared" si="8"/>
        <v>0</v>
      </c>
      <c r="P58" s="272"/>
      <c r="Q58" s="272"/>
      <c r="R58" s="284"/>
      <c r="S58" s="49"/>
      <c r="T58" s="83"/>
      <c r="U58" s="88"/>
      <c r="V58" s="88"/>
      <c r="W58" s="285"/>
      <c r="X58" s="285"/>
      <c r="Y58" s="285"/>
      <c r="Z58" s="285"/>
      <c r="AA58" s="333"/>
      <c r="AB58" s="333"/>
      <c r="AC58" s="335"/>
    </row>
    <row r="59" spans="1:29" ht="13.5" customHeight="1" x14ac:dyDescent="0.55000000000000004">
      <c r="A59" s="265"/>
      <c r="B59" s="272"/>
      <c r="C59" s="272"/>
      <c r="D59" s="272"/>
      <c r="E59" s="273"/>
      <c r="F59" s="274"/>
      <c r="G59" s="89"/>
      <c r="H59" s="90"/>
      <c r="I59" s="91"/>
      <c r="J59" s="92"/>
      <c r="K59" s="91"/>
      <c r="L59" s="93">
        <f>SUM(L51:L58)</f>
        <v>0</v>
      </c>
      <c r="M59" s="91"/>
      <c r="N59" s="91"/>
      <c r="O59" s="93">
        <f>SUM(O51:O58)</f>
        <v>0</v>
      </c>
      <c r="P59" s="272"/>
      <c r="Q59" s="272"/>
      <c r="R59" s="284"/>
      <c r="S59" s="89"/>
      <c r="T59" s="90"/>
      <c r="U59" s="94"/>
      <c r="V59" s="94"/>
      <c r="W59" s="285"/>
      <c r="X59" s="285"/>
      <c r="Y59" s="285"/>
      <c r="Z59" s="285"/>
      <c r="AA59" s="336"/>
      <c r="AB59" s="336"/>
      <c r="AC59" s="337"/>
    </row>
    <row r="60" spans="1:29" ht="13.5" customHeight="1" x14ac:dyDescent="0.55000000000000004">
      <c r="A60" s="265"/>
      <c r="B60" s="272">
        <v>5</v>
      </c>
      <c r="C60" s="272"/>
      <c r="D60" s="272"/>
      <c r="E60" s="273"/>
      <c r="F60" s="274"/>
      <c r="H60" s="83"/>
      <c r="I60" s="84"/>
      <c r="J60" s="85"/>
      <c r="K60" s="84"/>
      <c r="L60" s="86">
        <f>I60*J60</f>
        <v>0</v>
      </c>
      <c r="M60" s="84"/>
      <c r="N60" s="84"/>
      <c r="O60" s="87">
        <f t="shared" ref="O60:O67" si="10">M60*N60</f>
        <v>0</v>
      </c>
      <c r="P60" s="277">
        <f>O68</f>
        <v>0</v>
      </c>
      <c r="Q60" s="272"/>
      <c r="R60" s="284"/>
      <c r="S60" s="49"/>
      <c r="T60" s="83"/>
      <c r="U60" s="88"/>
      <c r="V60" s="88"/>
      <c r="W60" s="285"/>
      <c r="X60" s="285"/>
      <c r="Y60" s="285"/>
      <c r="Z60" s="285"/>
      <c r="AA60" s="332"/>
      <c r="AB60" s="332"/>
      <c r="AC60" s="334"/>
    </row>
    <row r="61" spans="1:29" ht="13.5" customHeight="1" x14ac:dyDescent="0.55000000000000004">
      <c r="A61" s="265"/>
      <c r="B61" s="272"/>
      <c r="C61" s="272"/>
      <c r="D61" s="272"/>
      <c r="E61" s="273"/>
      <c r="F61" s="274"/>
      <c r="H61" s="83"/>
      <c r="I61" s="84"/>
      <c r="J61" s="85"/>
      <c r="K61" s="84"/>
      <c r="L61" s="86">
        <f t="shared" ref="L61:L67" si="11">I61*J61</f>
        <v>0</v>
      </c>
      <c r="M61" s="84"/>
      <c r="N61" s="84"/>
      <c r="O61" s="87">
        <f t="shared" si="10"/>
        <v>0</v>
      </c>
      <c r="P61" s="272"/>
      <c r="Q61" s="272"/>
      <c r="R61" s="284"/>
      <c r="S61" s="49"/>
      <c r="T61" s="83"/>
      <c r="U61" s="88"/>
      <c r="V61" s="88"/>
      <c r="W61" s="285"/>
      <c r="X61" s="285"/>
      <c r="Y61" s="285"/>
      <c r="Z61" s="285"/>
      <c r="AA61" s="333"/>
      <c r="AB61" s="333"/>
      <c r="AC61" s="335"/>
    </row>
    <row r="62" spans="1:29" ht="13.5" customHeight="1" x14ac:dyDescent="0.55000000000000004">
      <c r="A62" s="265"/>
      <c r="B62" s="272"/>
      <c r="C62" s="272"/>
      <c r="D62" s="272"/>
      <c r="E62" s="273"/>
      <c r="F62" s="274"/>
      <c r="H62" s="83"/>
      <c r="I62" s="84"/>
      <c r="J62" s="85"/>
      <c r="K62" s="84"/>
      <c r="L62" s="86">
        <f t="shared" si="11"/>
        <v>0</v>
      </c>
      <c r="M62" s="84"/>
      <c r="N62" s="84"/>
      <c r="O62" s="87">
        <f t="shared" si="10"/>
        <v>0</v>
      </c>
      <c r="P62" s="272"/>
      <c r="Q62" s="272"/>
      <c r="R62" s="284"/>
      <c r="S62" s="49"/>
      <c r="T62" s="83"/>
      <c r="U62" s="88"/>
      <c r="V62" s="88"/>
      <c r="W62" s="285"/>
      <c r="X62" s="285"/>
      <c r="Y62" s="285"/>
      <c r="Z62" s="285"/>
      <c r="AA62" s="333"/>
      <c r="AB62" s="333"/>
      <c r="AC62" s="335"/>
    </row>
    <row r="63" spans="1:29" ht="13.5" customHeight="1" x14ac:dyDescent="0.55000000000000004">
      <c r="A63" s="265"/>
      <c r="B63" s="272"/>
      <c r="C63" s="272"/>
      <c r="D63" s="272"/>
      <c r="E63" s="273"/>
      <c r="F63" s="274"/>
      <c r="H63" s="83"/>
      <c r="I63" s="84"/>
      <c r="J63" s="85"/>
      <c r="K63" s="84"/>
      <c r="L63" s="86">
        <f t="shared" si="11"/>
        <v>0</v>
      </c>
      <c r="M63" s="84"/>
      <c r="N63" s="84"/>
      <c r="O63" s="87">
        <f t="shared" si="10"/>
        <v>0</v>
      </c>
      <c r="P63" s="272"/>
      <c r="Q63" s="272"/>
      <c r="R63" s="284"/>
      <c r="S63" s="49"/>
      <c r="T63" s="83"/>
      <c r="U63" s="88"/>
      <c r="V63" s="88"/>
      <c r="W63" s="285"/>
      <c r="X63" s="285"/>
      <c r="Y63" s="285"/>
      <c r="Z63" s="285"/>
      <c r="AA63" s="333"/>
      <c r="AB63" s="333"/>
      <c r="AC63" s="335"/>
    </row>
    <row r="64" spans="1:29" ht="13.5" customHeight="1" x14ac:dyDescent="0.55000000000000004">
      <c r="A64" s="265"/>
      <c r="B64" s="272"/>
      <c r="C64" s="272"/>
      <c r="D64" s="272"/>
      <c r="E64" s="273"/>
      <c r="F64" s="274"/>
      <c r="H64" s="83"/>
      <c r="I64" s="84"/>
      <c r="J64" s="85"/>
      <c r="K64" s="84"/>
      <c r="L64" s="86">
        <f t="shared" si="11"/>
        <v>0</v>
      </c>
      <c r="M64" s="84"/>
      <c r="N64" s="84"/>
      <c r="O64" s="87">
        <f t="shared" si="10"/>
        <v>0</v>
      </c>
      <c r="P64" s="272"/>
      <c r="Q64" s="272"/>
      <c r="R64" s="284"/>
      <c r="S64" s="49"/>
      <c r="T64" s="83"/>
      <c r="U64" s="88"/>
      <c r="V64" s="88"/>
      <c r="W64" s="285"/>
      <c r="X64" s="285"/>
      <c r="Y64" s="285"/>
      <c r="Z64" s="285"/>
      <c r="AA64" s="333"/>
      <c r="AB64" s="333"/>
      <c r="AC64" s="335"/>
    </row>
    <row r="65" spans="1:29" ht="13.5" customHeight="1" x14ac:dyDescent="0.55000000000000004">
      <c r="A65" s="265"/>
      <c r="B65" s="272"/>
      <c r="C65" s="272"/>
      <c r="D65" s="272"/>
      <c r="E65" s="273"/>
      <c r="F65" s="274"/>
      <c r="H65" s="83"/>
      <c r="I65" s="84"/>
      <c r="J65" s="85"/>
      <c r="K65" s="84"/>
      <c r="L65" s="86">
        <f t="shared" si="11"/>
        <v>0</v>
      </c>
      <c r="M65" s="84"/>
      <c r="N65" s="84"/>
      <c r="O65" s="87">
        <f t="shared" si="10"/>
        <v>0</v>
      </c>
      <c r="P65" s="272"/>
      <c r="Q65" s="272"/>
      <c r="R65" s="284"/>
      <c r="S65" s="49"/>
      <c r="T65" s="83"/>
      <c r="U65" s="88"/>
      <c r="V65" s="88"/>
      <c r="W65" s="285"/>
      <c r="X65" s="285"/>
      <c r="Y65" s="285"/>
      <c r="Z65" s="285"/>
      <c r="AA65" s="333"/>
      <c r="AB65" s="333"/>
      <c r="AC65" s="335"/>
    </row>
    <row r="66" spans="1:29" ht="13.5" customHeight="1" x14ac:dyDescent="0.55000000000000004">
      <c r="A66" s="265"/>
      <c r="B66" s="272"/>
      <c r="C66" s="272"/>
      <c r="D66" s="272"/>
      <c r="E66" s="273"/>
      <c r="F66" s="274"/>
      <c r="H66" s="83"/>
      <c r="I66" s="84"/>
      <c r="J66" s="85"/>
      <c r="K66" s="84"/>
      <c r="L66" s="86">
        <f t="shared" si="11"/>
        <v>0</v>
      </c>
      <c r="M66" s="84"/>
      <c r="N66" s="84"/>
      <c r="O66" s="87">
        <f t="shared" si="10"/>
        <v>0</v>
      </c>
      <c r="P66" s="272"/>
      <c r="Q66" s="272"/>
      <c r="R66" s="284"/>
      <c r="S66" s="49"/>
      <c r="T66" s="83"/>
      <c r="U66" s="88"/>
      <c r="V66" s="88"/>
      <c r="W66" s="285"/>
      <c r="X66" s="285"/>
      <c r="Y66" s="285"/>
      <c r="Z66" s="285"/>
      <c r="AA66" s="333"/>
      <c r="AB66" s="333"/>
      <c r="AC66" s="335"/>
    </row>
    <row r="67" spans="1:29" ht="13.5" customHeight="1" x14ac:dyDescent="0.55000000000000004">
      <c r="A67" s="265"/>
      <c r="B67" s="272"/>
      <c r="C67" s="272"/>
      <c r="D67" s="272"/>
      <c r="E67" s="273"/>
      <c r="F67" s="274"/>
      <c r="H67" s="83"/>
      <c r="I67" s="84"/>
      <c r="J67" s="85"/>
      <c r="K67" s="84"/>
      <c r="L67" s="86">
        <f t="shared" si="11"/>
        <v>0</v>
      </c>
      <c r="M67" s="84"/>
      <c r="N67" s="84"/>
      <c r="O67" s="87">
        <f t="shared" si="10"/>
        <v>0</v>
      </c>
      <c r="P67" s="272"/>
      <c r="Q67" s="272"/>
      <c r="R67" s="284"/>
      <c r="S67" s="49"/>
      <c r="T67" s="83"/>
      <c r="U67" s="88"/>
      <c r="V67" s="88"/>
      <c r="W67" s="285"/>
      <c r="X67" s="285"/>
      <c r="Y67" s="285"/>
      <c r="Z67" s="285"/>
      <c r="AA67" s="333"/>
      <c r="AB67" s="333"/>
      <c r="AC67" s="335"/>
    </row>
    <row r="68" spans="1:29" ht="13.5" customHeight="1" x14ac:dyDescent="0.55000000000000004">
      <c r="A68" s="265"/>
      <c r="B68" s="272"/>
      <c r="C68" s="272"/>
      <c r="D68" s="272"/>
      <c r="E68" s="273"/>
      <c r="F68" s="274"/>
      <c r="G68" s="89"/>
      <c r="H68" s="90"/>
      <c r="I68" s="91"/>
      <c r="J68" s="92"/>
      <c r="K68" s="91"/>
      <c r="L68" s="93">
        <f>SUM(L60:L67)</f>
        <v>0</v>
      </c>
      <c r="M68" s="91"/>
      <c r="N68" s="91"/>
      <c r="O68" s="93">
        <f>SUM(O60:O67)</f>
        <v>0</v>
      </c>
      <c r="P68" s="272"/>
      <c r="Q68" s="272"/>
      <c r="R68" s="284"/>
      <c r="S68" s="89"/>
      <c r="T68" s="90"/>
      <c r="U68" s="94"/>
      <c r="V68" s="94"/>
      <c r="W68" s="285"/>
      <c r="X68" s="285"/>
      <c r="Y68" s="285"/>
      <c r="Z68" s="285"/>
      <c r="AA68" s="336"/>
      <c r="AB68" s="336"/>
      <c r="AC68" s="337"/>
    </row>
    <row r="69" spans="1:29" ht="13.5" customHeight="1" x14ac:dyDescent="0.55000000000000004">
      <c r="A69" s="265"/>
      <c r="B69" s="272">
        <v>6</v>
      </c>
      <c r="C69" s="272"/>
      <c r="D69" s="272"/>
      <c r="E69" s="273"/>
      <c r="F69" s="274"/>
      <c r="H69" s="83"/>
      <c r="I69" s="84"/>
      <c r="J69" s="85"/>
      <c r="K69" s="84"/>
      <c r="L69" s="86">
        <f>I69*J69</f>
        <v>0</v>
      </c>
      <c r="M69" s="84"/>
      <c r="N69" s="84"/>
      <c r="O69" s="87">
        <f t="shared" ref="O69:O76" si="12">M69*N69</f>
        <v>0</v>
      </c>
      <c r="P69" s="277">
        <f>O77</f>
        <v>0</v>
      </c>
      <c r="Q69" s="272"/>
      <c r="R69" s="284"/>
      <c r="S69" s="49"/>
      <c r="T69" s="83"/>
      <c r="U69" s="88"/>
      <c r="V69" s="88"/>
      <c r="W69" s="285"/>
      <c r="X69" s="285"/>
      <c r="Y69" s="285"/>
      <c r="Z69" s="285"/>
      <c r="AA69" s="332"/>
      <c r="AB69" s="332"/>
      <c r="AC69" s="334"/>
    </row>
    <row r="70" spans="1:29" ht="13.5" customHeight="1" x14ac:dyDescent="0.55000000000000004">
      <c r="A70" s="265"/>
      <c r="B70" s="272"/>
      <c r="C70" s="272"/>
      <c r="D70" s="272"/>
      <c r="E70" s="273"/>
      <c r="F70" s="274"/>
      <c r="H70" s="83"/>
      <c r="I70" s="84"/>
      <c r="J70" s="85"/>
      <c r="K70" s="84"/>
      <c r="L70" s="86">
        <f t="shared" ref="L70:L76" si="13">I70*J70</f>
        <v>0</v>
      </c>
      <c r="M70" s="84"/>
      <c r="N70" s="84"/>
      <c r="O70" s="87">
        <f t="shared" si="12"/>
        <v>0</v>
      </c>
      <c r="P70" s="272"/>
      <c r="Q70" s="272"/>
      <c r="R70" s="284"/>
      <c r="S70" s="49"/>
      <c r="T70" s="83"/>
      <c r="U70" s="88"/>
      <c r="V70" s="88"/>
      <c r="W70" s="285"/>
      <c r="X70" s="285"/>
      <c r="Y70" s="285"/>
      <c r="Z70" s="285"/>
      <c r="AA70" s="333"/>
      <c r="AB70" s="333"/>
      <c r="AC70" s="335"/>
    </row>
    <row r="71" spans="1:29" ht="13.5" customHeight="1" x14ac:dyDescent="0.55000000000000004">
      <c r="A71" s="265"/>
      <c r="B71" s="272"/>
      <c r="C71" s="272"/>
      <c r="D71" s="272"/>
      <c r="E71" s="273"/>
      <c r="F71" s="274"/>
      <c r="H71" s="83"/>
      <c r="I71" s="84"/>
      <c r="J71" s="85"/>
      <c r="K71" s="84"/>
      <c r="L71" s="86">
        <f t="shared" si="13"/>
        <v>0</v>
      </c>
      <c r="M71" s="84"/>
      <c r="N71" s="84"/>
      <c r="O71" s="87">
        <f t="shared" si="12"/>
        <v>0</v>
      </c>
      <c r="P71" s="272"/>
      <c r="Q71" s="272"/>
      <c r="R71" s="284"/>
      <c r="S71" s="49"/>
      <c r="T71" s="83"/>
      <c r="U71" s="88"/>
      <c r="V71" s="88"/>
      <c r="W71" s="285"/>
      <c r="X71" s="285"/>
      <c r="Y71" s="285"/>
      <c r="Z71" s="285"/>
      <c r="AA71" s="333"/>
      <c r="AB71" s="333"/>
      <c r="AC71" s="335"/>
    </row>
    <row r="72" spans="1:29" ht="13.5" customHeight="1" x14ac:dyDescent="0.55000000000000004">
      <c r="A72" s="265"/>
      <c r="B72" s="272"/>
      <c r="C72" s="272"/>
      <c r="D72" s="272"/>
      <c r="E72" s="273"/>
      <c r="F72" s="274"/>
      <c r="H72" s="83"/>
      <c r="I72" s="84"/>
      <c r="J72" s="85"/>
      <c r="K72" s="84"/>
      <c r="L72" s="86">
        <f t="shared" si="13"/>
        <v>0</v>
      </c>
      <c r="M72" s="84"/>
      <c r="N72" s="84"/>
      <c r="O72" s="87">
        <f t="shared" si="12"/>
        <v>0</v>
      </c>
      <c r="P72" s="272"/>
      <c r="Q72" s="272"/>
      <c r="R72" s="284"/>
      <c r="S72" s="49"/>
      <c r="T72" s="83"/>
      <c r="U72" s="88"/>
      <c r="V72" s="88"/>
      <c r="W72" s="285"/>
      <c r="X72" s="285"/>
      <c r="Y72" s="285"/>
      <c r="Z72" s="285"/>
      <c r="AA72" s="333"/>
      <c r="AB72" s="333"/>
      <c r="AC72" s="335"/>
    </row>
    <row r="73" spans="1:29" ht="13.5" customHeight="1" x14ac:dyDescent="0.55000000000000004">
      <c r="A73" s="265"/>
      <c r="B73" s="272"/>
      <c r="C73" s="272"/>
      <c r="D73" s="272"/>
      <c r="E73" s="273"/>
      <c r="F73" s="274"/>
      <c r="H73" s="83"/>
      <c r="I73" s="84"/>
      <c r="J73" s="85"/>
      <c r="K73" s="84"/>
      <c r="L73" s="86">
        <f t="shared" si="13"/>
        <v>0</v>
      </c>
      <c r="M73" s="84"/>
      <c r="N73" s="84"/>
      <c r="O73" s="87">
        <f t="shared" si="12"/>
        <v>0</v>
      </c>
      <c r="P73" s="272"/>
      <c r="Q73" s="272"/>
      <c r="R73" s="284"/>
      <c r="S73" s="49"/>
      <c r="T73" s="83"/>
      <c r="U73" s="88"/>
      <c r="V73" s="88"/>
      <c r="W73" s="285"/>
      <c r="X73" s="285"/>
      <c r="Y73" s="285"/>
      <c r="Z73" s="285"/>
      <c r="AA73" s="333"/>
      <c r="AB73" s="333"/>
      <c r="AC73" s="335"/>
    </row>
    <row r="74" spans="1:29" ht="13.5" customHeight="1" x14ac:dyDescent="0.55000000000000004">
      <c r="A74" s="265"/>
      <c r="B74" s="272"/>
      <c r="C74" s="272"/>
      <c r="D74" s="272"/>
      <c r="E74" s="273"/>
      <c r="F74" s="274"/>
      <c r="H74" s="83"/>
      <c r="I74" s="84"/>
      <c r="J74" s="85"/>
      <c r="K74" s="84"/>
      <c r="L74" s="86">
        <f t="shared" si="13"/>
        <v>0</v>
      </c>
      <c r="M74" s="84"/>
      <c r="N74" s="84"/>
      <c r="O74" s="87">
        <f t="shared" si="12"/>
        <v>0</v>
      </c>
      <c r="P74" s="272"/>
      <c r="Q74" s="272"/>
      <c r="R74" s="284"/>
      <c r="S74" s="49"/>
      <c r="T74" s="83"/>
      <c r="U74" s="88"/>
      <c r="V74" s="88"/>
      <c r="W74" s="285"/>
      <c r="X74" s="285"/>
      <c r="Y74" s="285"/>
      <c r="Z74" s="285"/>
      <c r="AA74" s="333"/>
      <c r="AB74" s="333"/>
      <c r="AC74" s="335"/>
    </row>
    <row r="75" spans="1:29" ht="13.5" customHeight="1" x14ac:dyDescent="0.55000000000000004">
      <c r="A75" s="265"/>
      <c r="B75" s="272"/>
      <c r="C75" s="272"/>
      <c r="D75" s="272"/>
      <c r="E75" s="273"/>
      <c r="F75" s="274"/>
      <c r="H75" s="83"/>
      <c r="I75" s="84"/>
      <c r="J75" s="85"/>
      <c r="K75" s="84"/>
      <c r="L75" s="86">
        <f t="shared" si="13"/>
        <v>0</v>
      </c>
      <c r="M75" s="84"/>
      <c r="N75" s="84"/>
      <c r="O75" s="87">
        <f t="shared" si="12"/>
        <v>0</v>
      </c>
      <c r="P75" s="272"/>
      <c r="Q75" s="272"/>
      <c r="R75" s="284"/>
      <c r="S75" s="49"/>
      <c r="T75" s="83"/>
      <c r="U75" s="88"/>
      <c r="V75" s="88"/>
      <c r="W75" s="285"/>
      <c r="X75" s="285"/>
      <c r="Y75" s="285"/>
      <c r="Z75" s="285"/>
      <c r="AA75" s="333"/>
      <c r="AB75" s="333"/>
      <c r="AC75" s="335"/>
    </row>
    <row r="76" spans="1:29" ht="13.5" customHeight="1" x14ac:dyDescent="0.55000000000000004">
      <c r="A76" s="265"/>
      <c r="B76" s="272"/>
      <c r="C76" s="272"/>
      <c r="D76" s="272"/>
      <c r="E76" s="273"/>
      <c r="F76" s="274"/>
      <c r="H76" s="83"/>
      <c r="I76" s="84"/>
      <c r="J76" s="85"/>
      <c r="K76" s="84"/>
      <c r="L76" s="86">
        <f t="shared" si="13"/>
        <v>0</v>
      </c>
      <c r="M76" s="84"/>
      <c r="N76" s="84"/>
      <c r="O76" s="87">
        <f t="shared" si="12"/>
        <v>0</v>
      </c>
      <c r="P76" s="272"/>
      <c r="Q76" s="272"/>
      <c r="R76" s="284"/>
      <c r="S76" s="49"/>
      <c r="T76" s="83"/>
      <c r="U76" s="88"/>
      <c r="V76" s="88"/>
      <c r="W76" s="285"/>
      <c r="X76" s="285"/>
      <c r="Y76" s="285"/>
      <c r="Z76" s="285"/>
      <c r="AA76" s="333"/>
      <c r="AB76" s="333"/>
      <c r="AC76" s="335"/>
    </row>
    <row r="77" spans="1:29" ht="13.5" customHeight="1" x14ac:dyDescent="0.55000000000000004">
      <c r="A77" s="265"/>
      <c r="B77" s="272"/>
      <c r="C77" s="272"/>
      <c r="D77" s="272"/>
      <c r="E77" s="273"/>
      <c r="F77" s="274"/>
      <c r="G77" s="89"/>
      <c r="H77" s="90"/>
      <c r="I77" s="91"/>
      <c r="J77" s="92"/>
      <c r="K77" s="91"/>
      <c r="L77" s="93">
        <f>SUM(L69:L76)</f>
        <v>0</v>
      </c>
      <c r="M77" s="91"/>
      <c r="N77" s="91"/>
      <c r="O77" s="93">
        <f>SUM(O69:O76)</f>
        <v>0</v>
      </c>
      <c r="P77" s="272"/>
      <c r="Q77" s="272"/>
      <c r="R77" s="284"/>
      <c r="S77" s="89"/>
      <c r="T77" s="90"/>
      <c r="U77" s="94"/>
      <c r="V77" s="94"/>
      <c r="W77" s="285"/>
      <c r="X77" s="285"/>
      <c r="Y77" s="285"/>
      <c r="Z77" s="285"/>
      <c r="AA77" s="336"/>
      <c r="AB77" s="336"/>
      <c r="AC77" s="337"/>
    </row>
    <row r="78" spans="1:29" ht="13.5" customHeight="1" x14ac:dyDescent="0.55000000000000004">
      <c r="A78" s="265"/>
      <c r="B78" s="272">
        <v>7</v>
      </c>
      <c r="C78" s="272"/>
      <c r="D78" s="272"/>
      <c r="E78" s="273"/>
      <c r="F78" s="274"/>
      <c r="H78" s="83"/>
      <c r="I78" s="84"/>
      <c r="J78" s="85"/>
      <c r="K78" s="84"/>
      <c r="L78" s="86">
        <f>I78*J78</f>
        <v>0</v>
      </c>
      <c r="M78" s="84"/>
      <c r="N78" s="84"/>
      <c r="O78" s="87">
        <f t="shared" ref="O78:O85" si="14">M78*N78</f>
        <v>0</v>
      </c>
      <c r="P78" s="277">
        <f>O86</f>
        <v>0</v>
      </c>
      <c r="Q78" s="272"/>
      <c r="R78" s="284"/>
      <c r="S78" s="49"/>
      <c r="T78" s="83"/>
      <c r="U78" s="88"/>
      <c r="V78" s="88"/>
      <c r="W78" s="285"/>
      <c r="X78" s="285"/>
      <c r="Y78" s="285"/>
      <c r="Z78" s="285"/>
      <c r="AA78" s="332"/>
      <c r="AB78" s="332"/>
      <c r="AC78" s="334"/>
    </row>
    <row r="79" spans="1:29" ht="13.5" customHeight="1" x14ac:dyDescent="0.55000000000000004">
      <c r="A79" s="265"/>
      <c r="B79" s="272"/>
      <c r="C79" s="272"/>
      <c r="D79" s="272"/>
      <c r="E79" s="273"/>
      <c r="F79" s="274"/>
      <c r="H79" s="83"/>
      <c r="I79" s="84"/>
      <c r="J79" s="85"/>
      <c r="K79" s="84"/>
      <c r="L79" s="86">
        <f t="shared" ref="L79:L85" si="15">I79*J79</f>
        <v>0</v>
      </c>
      <c r="M79" s="84"/>
      <c r="N79" s="84"/>
      <c r="O79" s="87">
        <f t="shared" si="14"/>
        <v>0</v>
      </c>
      <c r="P79" s="272"/>
      <c r="Q79" s="272"/>
      <c r="R79" s="284"/>
      <c r="S79" s="49"/>
      <c r="T79" s="83"/>
      <c r="U79" s="88"/>
      <c r="V79" s="88"/>
      <c r="W79" s="285"/>
      <c r="X79" s="285"/>
      <c r="Y79" s="285"/>
      <c r="Z79" s="285"/>
      <c r="AA79" s="333"/>
      <c r="AB79" s="333"/>
      <c r="AC79" s="335"/>
    </row>
    <row r="80" spans="1:29" ht="13.5" customHeight="1" x14ac:dyDescent="0.55000000000000004">
      <c r="A80" s="265"/>
      <c r="B80" s="272"/>
      <c r="C80" s="272"/>
      <c r="D80" s="272"/>
      <c r="E80" s="273"/>
      <c r="F80" s="274"/>
      <c r="H80" s="83"/>
      <c r="I80" s="84"/>
      <c r="J80" s="85"/>
      <c r="K80" s="84"/>
      <c r="L80" s="86">
        <f t="shared" si="15"/>
        <v>0</v>
      </c>
      <c r="M80" s="84"/>
      <c r="N80" s="84"/>
      <c r="O80" s="87">
        <f t="shared" si="14"/>
        <v>0</v>
      </c>
      <c r="P80" s="272"/>
      <c r="Q80" s="272"/>
      <c r="R80" s="284"/>
      <c r="S80" s="49"/>
      <c r="T80" s="83"/>
      <c r="U80" s="88"/>
      <c r="V80" s="88"/>
      <c r="W80" s="285"/>
      <c r="X80" s="285"/>
      <c r="Y80" s="285"/>
      <c r="Z80" s="285"/>
      <c r="AA80" s="333"/>
      <c r="AB80" s="333"/>
      <c r="AC80" s="335"/>
    </row>
    <row r="81" spans="1:29" ht="13.5" customHeight="1" x14ac:dyDescent="0.55000000000000004">
      <c r="A81" s="265"/>
      <c r="B81" s="272"/>
      <c r="C81" s="272"/>
      <c r="D81" s="272"/>
      <c r="E81" s="273"/>
      <c r="F81" s="274"/>
      <c r="H81" s="83"/>
      <c r="I81" s="84"/>
      <c r="J81" s="85"/>
      <c r="K81" s="84"/>
      <c r="L81" s="86">
        <f t="shared" si="15"/>
        <v>0</v>
      </c>
      <c r="M81" s="84"/>
      <c r="N81" s="84"/>
      <c r="O81" s="87">
        <f t="shared" si="14"/>
        <v>0</v>
      </c>
      <c r="P81" s="272"/>
      <c r="Q81" s="272"/>
      <c r="R81" s="284"/>
      <c r="S81" s="49"/>
      <c r="T81" s="83"/>
      <c r="U81" s="88"/>
      <c r="V81" s="88"/>
      <c r="W81" s="285"/>
      <c r="X81" s="285"/>
      <c r="Y81" s="285"/>
      <c r="Z81" s="285"/>
      <c r="AA81" s="333"/>
      <c r="AB81" s="333"/>
      <c r="AC81" s="335"/>
    </row>
    <row r="82" spans="1:29" ht="13.5" customHeight="1" x14ac:dyDescent="0.55000000000000004">
      <c r="A82" s="265"/>
      <c r="B82" s="272"/>
      <c r="C82" s="272"/>
      <c r="D82" s="272"/>
      <c r="E82" s="273"/>
      <c r="F82" s="274"/>
      <c r="H82" s="83"/>
      <c r="I82" s="84"/>
      <c r="J82" s="85"/>
      <c r="K82" s="84"/>
      <c r="L82" s="86">
        <f t="shared" si="15"/>
        <v>0</v>
      </c>
      <c r="M82" s="84"/>
      <c r="N82" s="84"/>
      <c r="O82" s="87">
        <f t="shared" si="14"/>
        <v>0</v>
      </c>
      <c r="P82" s="272"/>
      <c r="Q82" s="272"/>
      <c r="R82" s="284"/>
      <c r="S82" s="49"/>
      <c r="T82" s="83"/>
      <c r="U82" s="88"/>
      <c r="V82" s="88"/>
      <c r="W82" s="285"/>
      <c r="X82" s="285"/>
      <c r="Y82" s="285"/>
      <c r="Z82" s="285"/>
      <c r="AA82" s="333"/>
      <c r="AB82" s="333"/>
      <c r="AC82" s="335"/>
    </row>
    <row r="83" spans="1:29" ht="13.5" customHeight="1" x14ac:dyDescent="0.55000000000000004">
      <c r="A83" s="265"/>
      <c r="B83" s="272"/>
      <c r="C83" s="272"/>
      <c r="D83" s="272"/>
      <c r="E83" s="273"/>
      <c r="F83" s="274"/>
      <c r="H83" s="83"/>
      <c r="I83" s="84"/>
      <c r="J83" s="85"/>
      <c r="K83" s="84"/>
      <c r="L83" s="86">
        <f t="shared" si="15"/>
        <v>0</v>
      </c>
      <c r="M83" s="84"/>
      <c r="N83" s="84"/>
      <c r="O83" s="87">
        <f t="shared" si="14"/>
        <v>0</v>
      </c>
      <c r="P83" s="272"/>
      <c r="Q83" s="272"/>
      <c r="R83" s="284"/>
      <c r="S83" s="49"/>
      <c r="T83" s="83"/>
      <c r="U83" s="88"/>
      <c r="V83" s="88"/>
      <c r="W83" s="285"/>
      <c r="X83" s="285"/>
      <c r="Y83" s="285"/>
      <c r="Z83" s="285"/>
      <c r="AA83" s="333"/>
      <c r="AB83" s="333"/>
      <c r="AC83" s="335"/>
    </row>
    <row r="84" spans="1:29" ht="13.5" customHeight="1" x14ac:dyDescent="0.55000000000000004">
      <c r="A84" s="265"/>
      <c r="B84" s="272"/>
      <c r="C84" s="272"/>
      <c r="D84" s="272"/>
      <c r="E84" s="273"/>
      <c r="F84" s="274"/>
      <c r="H84" s="83"/>
      <c r="I84" s="84"/>
      <c r="J84" s="85"/>
      <c r="K84" s="84"/>
      <c r="L84" s="86">
        <f t="shared" si="15"/>
        <v>0</v>
      </c>
      <c r="M84" s="84"/>
      <c r="N84" s="84"/>
      <c r="O84" s="87">
        <f t="shared" si="14"/>
        <v>0</v>
      </c>
      <c r="P84" s="272"/>
      <c r="Q84" s="272"/>
      <c r="R84" s="284"/>
      <c r="S84" s="49"/>
      <c r="T84" s="83"/>
      <c r="U84" s="88"/>
      <c r="V84" s="88"/>
      <c r="W84" s="285"/>
      <c r="X84" s="285"/>
      <c r="Y84" s="285"/>
      <c r="Z84" s="285"/>
      <c r="AA84" s="333"/>
      <c r="AB84" s="333"/>
      <c r="AC84" s="335"/>
    </row>
    <row r="85" spans="1:29" ht="13.5" customHeight="1" x14ac:dyDescent="0.55000000000000004">
      <c r="A85" s="265"/>
      <c r="B85" s="272"/>
      <c r="C85" s="272"/>
      <c r="D85" s="272"/>
      <c r="E85" s="273"/>
      <c r="F85" s="274"/>
      <c r="H85" s="83"/>
      <c r="I85" s="84"/>
      <c r="J85" s="85"/>
      <c r="K85" s="84"/>
      <c r="L85" s="86">
        <f t="shared" si="15"/>
        <v>0</v>
      </c>
      <c r="M85" s="84"/>
      <c r="N85" s="84"/>
      <c r="O85" s="87">
        <f t="shared" si="14"/>
        <v>0</v>
      </c>
      <c r="P85" s="272"/>
      <c r="Q85" s="272"/>
      <c r="R85" s="284"/>
      <c r="S85" s="49"/>
      <c r="T85" s="83"/>
      <c r="U85" s="88"/>
      <c r="V85" s="88"/>
      <c r="W85" s="285"/>
      <c r="X85" s="285"/>
      <c r="Y85" s="285"/>
      <c r="Z85" s="285"/>
      <c r="AA85" s="333"/>
      <c r="AB85" s="333"/>
      <c r="AC85" s="335"/>
    </row>
    <row r="86" spans="1:29" ht="13.5" customHeight="1" x14ac:dyDescent="0.55000000000000004">
      <c r="A86" s="265"/>
      <c r="B86" s="272"/>
      <c r="C86" s="272"/>
      <c r="D86" s="272"/>
      <c r="E86" s="273"/>
      <c r="F86" s="274"/>
      <c r="G86" s="89"/>
      <c r="H86" s="90"/>
      <c r="I86" s="91"/>
      <c r="J86" s="92"/>
      <c r="K86" s="91"/>
      <c r="L86" s="93">
        <f>SUM(L78:L85)</f>
        <v>0</v>
      </c>
      <c r="M86" s="91"/>
      <c r="N86" s="91"/>
      <c r="O86" s="93">
        <f>SUM(O78:O85)</f>
        <v>0</v>
      </c>
      <c r="P86" s="272"/>
      <c r="Q86" s="272"/>
      <c r="R86" s="284"/>
      <c r="S86" s="89"/>
      <c r="T86" s="90"/>
      <c r="U86" s="94"/>
      <c r="V86" s="94"/>
      <c r="W86" s="285"/>
      <c r="X86" s="285"/>
      <c r="Y86" s="285"/>
      <c r="Z86" s="285"/>
      <c r="AA86" s="336"/>
      <c r="AB86" s="336"/>
      <c r="AC86" s="337"/>
    </row>
    <row r="87" spans="1:29" ht="13.5" customHeight="1" x14ac:dyDescent="0.55000000000000004">
      <c r="A87" s="265"/>
      <c r="B87" s="272">
        <v>8</v>
      </c>
      <c r="C87" s="272"/>
      <c r="D87" s="272"/>
      <c r="E87" s="273"/>
      <c r="F87" s="274"/>
      <c r="H87" s="83"/>
      <c r="I87" s="84"/>
      <c r="J87" s="85"/>
      <c r="K87" s="84"/>
      <c r="L87" s="86">
        <f>I87*J87</f>
        <v>0</v>
      </c>
      <c r="M87" s="84"/>
      <c r="N87" s="84"/>
      <c r="O87" s="87">
        <f t="shared" ref="O87:O94" si="16">M87*N87</f>
        <v>0</v>
      </c>
      <c r="P87" s="277">
        <f>O95</f>
        <v>0</v>
      </c>
      <c r="Q87" s="272"/>
      <c r="R87" s="284"/>
      <c r="S87" s="49"/>
      <c r="T87" s="83"/>
      <c r="U87" s="88"/>
      <c r="V87" s="88"/>
      <c r="W87" s="285"/>
      <c r="X87" s="285"/>
      <c r="Y87" s="285"/>
      <c r="Z87" s="285"/>
      <c r="AA87" s="332"/>
      <c r="AB87" s="332"/>
      <c r="AC87" s="334"/>
    </row>
    <row r="88" spans="1:29" ht="13.5" customHeight="1" x14ac:dyDescent="0.55000000000000004">
      <c r="A88" s="265"/>
      <c r="B88" s="272"/>
      <c r="C88" s="272"/>
      <c r="D88" s="272"/>
      <c r="E88" s="273"/>
      <c r="F88" s="274"/>
      <c r="H88" s="83"/>
      <c r="I88" s="84"/>
      <c r="J88" s="85"/>
      <c r="K88" s="84"/>
      <c r="L88" s="86">
        <f t="shared" ref="L88:L94" si="17">I88*J88</f>
        <v>0</v>
      </c>
      <c r="M88" s="84"/>
      <c r="N88" s="84"/>
      <c r="O88" s="87">
        <f t="shared" si="16"/>
        <v>0</v>
      </c>
      <c r="P88" s="272"/>
      <c r="Q88" s="272"/>
      <c r="R88" s="284"/>
      <c r="S88" s="49"/>
      <c r="T88" s="83"/>
      <c r="U88" s="88"/>
      <c r="V88" s="88"/>
      <c r="W88" s="285"/>
      <c r="X88" s="285"/>
      <c r="Y88" s="285"/>
      <c r="Z88" s="285"/>
      <c r="AA88" s="333"/>
      <c r="AB88" s="333"/>
      <c r="AC88" s="335"/>
    </row>
    <row r="89" spans="1:29" ht="13.5" customHeight="1" x14ac:dyDescent="0.55000000000000004">
      <c r="A89" s="265"/>
      <c r="B89" s="272"/>
      <c r="C89" s="272"/>
      <c r="D89" s="272"/>
      <c r="E89" s="273"/>
      <c r="F89" s="274"/>
      <c r="H89" s="83"/>
      <c r="I89" s="84"/>
      <c r="J89" s="85"/>
      <c r="K89" s="84"/>
      <c r="L89" s="86">
        <f t="shared" si="17"/>
        <v>0</v>
      </c>
      <c r="M89" s="84"/>
      <c r="N89" s="84"/>
      <c r="O89" s="87">
        <f t="shared" si="16"/>
        <v>0</v>
      </c>
      <c r="P89" s="272"/>
      <c r="Q89" s="272"/>
      <c r="R89" s="284"/>
      <c r="S89" s="49"/>
      <c r="T89" s="83"/>
      <c r="U89" s="88"/>
      <c r="V89" s="88"/>
      <c r="W89" s="285"/>
      <c r="X89" s="285"/>
      <c r="Y89" s="285"/>
      <c r="Z89" s="285"/>
      <c r="AA89" s="333"/>
      <c r="AB89" s="333"/>
      <c r="AC89" s="335"/>
    </row>
    <row r="90" spans="1:29" ht="13.5" customHeight="1" x14ac:dyDescent="0.55000000000000004">
      <c r="A90" s="265"/>
      <c r="B90" s="272"/>
      <c r="C90" s="272"/>
      <c r="D90" s="272"/>
      <c r="E90" s="273"/>
      <c r="F90" s="274"/>
      <c r="H90" s="83"/>
      <c r="I90" s="84"/>
      <c r="J90" s="85"/>
      <c r="K90" s="84"/>
      <c r="L90" s="86">
        <f t="shared" si="17"/>
        <v>0</v>
      </c>
      <c r="M90" s="84"/>
      <c r="N90" s="84"/>
      <c r="O90" s="87">
        <f t="shared" si="16"/>
        <v>0</v>
      </c>
      <c r="P90" s="272"/>
      <c r="Q90" s="272"/>
      <c r="R90" s="284"/>
      <c r="S90" s="49"/>
      <c r="T90" s="83"/>
      <c r="U90" s="88"/>
      <c r="V90" s="88"/>
      <c r="W90" s="285"/>
      <c r="X90" s="285"/>
      <c r="Y90" s="285"/>
      <c r="Z90" s="285"/>
      <c r="AA90" s="333"/>
      <c r="AB90" s="333"/>
      <c r="AC90" s="335"/>
    </row>
    <row r="91" spans="1:29" ht="13.5" customHeight="1" x14ac:dyDescent="0.55000000000000004">
      <c r="A91" s="265"/>
      <c r="B91" s="272"/>
      <c r="C91" s="272"/>
      <c r="D91" s="272"/>
      <c r="E91" s="273"/>
      <c r="F91" s="274"/>
      <c r="H91" s="83"/>
      <c r="I91" s="84"/>
      <c r="J91" s="85"/>
      <c r="K91" s="84"/>
      <c r="L91" s="86">
        <f t="shared" si="17"/>
        <v>0</v>
      </c>
      <c r="M91" s="84"/>
      <c r="N91" s="84"/>
      <c r="O91" s="87">
        <f t="shared" si="16"/>
        <v>0</v>
      </c>
      <c r="P91" s="272"/>
      <c r="Q91" s="272"/>
      <c r="R91" s="284"/>
      <c r="S91" s="49"/>
      <c r="T91" s="83"/>
      <c r="U91" s="88"/>
      <c r="V91" s="88"/>
      <c r="W91" s="285"/>
      <c r="X91" s="285"/>
      <c r="Y91" s="285"/>
      <c r="Z91" s="285"/>
      <c r="AA91" s="333"/>
      <c r="AB91" s="333"/>
      <c r="AC91" s="335"/>
    </row>
    <row r="92" spans="1:29" ht="13.5" customHeight="1" x14ac:dyDescent="0.55000000000000004">
      <c r="A92" s="265"/>
      <c r="B92" s="272"/>
      <c r="C92" s="272"/>
      <c r="D92" s="272"/>
      <c r="E92" s="273"/>
      <c r="F92" s="274"/>
      <c r="H92" s="83"/>
      <c r="I92" s="84"/>
      <c r="J92" s="85"/>
      <c r="K92" s="84"/>
      <c r="L92" s="86">
        <f t="shared" si="17"/>
        <v>0</v>
      </c>
      <c r="M92" s="84"/>
      <c r="N92" s="84"/>
      <c r="O92" s="87">
        <f t="shared" si="16"/>
        <v>0</v>
      </c>
      <c r="P92" s="272"/>
      <c r="Q92" s="272"/>
      <c r="R92" s="284"/>
      <c r="S92" s="49"/>
      <c r="T92" s="83"/>
      <c r="U92" s="88"/>
      <c r="V92" s="88"/>
      <c r="W92" s="285"/>
      <c r="X92" s="285"/>
      <c r="Y92" s="285"/>
      <c r="Z92" s="285"/>
      <c r="AA92" s="333"/>
      <c r="AB92" s="333"/>
      <c r="AC92" s="335"/>
    </row>
    <row r="93" spans="1:29" ht="13.5" customHeight="1" x14ac:dyDescent="0.55000000000000004">
      <c r="A93" s="265"/>
      <c r="B93" s="272"/>
      <c r="C93" s="272"/>
      <c r="D93" s="272"/>
      <c r="E93" s="273"/>
      <c r="F93" s="274"/>
      <c r="H93" s="83"/>
      <c r="I93" s="84"/>
      <c r="J93" s="85"/>
      <c r="K93" s="84"/>
      <c r="L93" s="86">
        <f t="shared" si="17"/>
        <v>0</v>
      </c>
      <c r="M93" s="84"/>
      <c r="N93" s="84"/>
      <c r="O93" s="87">
        <f t="shared" si="16"/>
        <v>0</v>
      </c>
      <c r="P93" s="272"/>
      <c r="Q93" s="272"/>
      <c r="R93" s="284"/>
      <c r="S93" s="49"/>
      <c r="T93" s="83"/>
      <c r="U93" s="88"/>
      <c r="V93" s="88"/>
      <c r="W93" s="285"/>
      <c r="X93" s="285"/>
      <c r="Y93" s="285"/>
      <c r="Z93" s="285"/>
      <c r="AA93" s="333"/>
      <c r="AB93" s="333"/>
      <c r="AC93" s="335"/>
    </row>
    <row r="94" spans="1:29" ht="13.5" customHeight="1" x14ac:dyDescent="0.55000000000000004">
      <c r="A94" s="265"/>
      <c r="B94" s="272"/>
      <c r="C94" s="272"/>
      <c r="D94" s="272"/>
      <c r="E94" s="273"/>
      <c r="F94" s="274"/>
      <c r="H94" s="83"/>
      <c r="I94" s="84"/>
      <c r="J94" s="85"/>
      <c r="K94" s="84"/>
      <c r="L94" s="86">
        <f t="shared" si="17"/>
        <v>0</v>
      </c>
      <c r="M94" s="84"/>
      <c r="N94" s="84"/>
      <c r="O94" s="87">
        <f t="shared" si="16"/>
        <v>0</v>
      </c>
      <c r="P94" s="272"/>
      <c r="Q94" s="272"/>
      <c r="R94" s="284"/>
      <c r="S94" s="49"/>
      <c r="T94" s="83"/>
      <c r="U94" s="88"/>
      <c r="V94" s="88"/>
      <c r="W94" s="285"/>
      <c r="X94" s="285"/>
      <c r="Y94" s="285"/>
      <c r="Z94" s="285"/>
      <c r="AA94" s="333"/>
      <c r="AB94" s="333"/>
      <c r="AC94" s="335"/>
    </row>
    <row r="95" spans="1:29" ht="13.5" customHeight="1" x14ac:dyDescent="0.55000000000000004">
      <c r="A95" s="265"/>
      <c r="B95" s="272"/>
      <c r="C95" s="272"/>
      <c r="D95" s="272"/>
      <c r="E95" s="273"/>
      <c r="F95" s="274"/>
      <c r="G95" s="89"/>
      <c r="H95" s="90"/>
      <c r="I95" s="91"/>
      <c r="J95" s="92"/>
      <c r="K95" s="91"/>
      <c r="L95" s="93">
        <f>SUM(L87:L94)</f>
        <v>0</v>
      </c>
      <c r="M95" s="91"/>
      <c r="N95" s="91"/>
      <c r="O95" s="93">
        <f>SUM(O87:O94)</f>
        <v>0</v>
      </c>
      <c r="P95" s="272"/>
      <c r="Q95" s="272"/>
      <c r="R95" s="284"/>
      <c r="S95" s="89"/>
      <c r="T95" s="90"/>
      <c r="U95" s="94"/>
      <c r="V95" s="94"/>
      <c r="W95" s="285"/>
      <c r="X95" s="285"/>
      <c r="Y95" s="285"/>
      <c r="Z95" s="285"/>
      <c r="AA95" s="336"/>
      <c r="AB95" s="336"/>
      <c r="AC95" s="337"/>
    </row>
    <row r="96" spans="1:29" ht="13.5" customHeight="1" x14ac:dyDescent="0.55000000000000004">
      <c r="A96" s="265"/>
      <c r="B96" s="272">
        <v>9</v>
      </c>
      <c r="C96" s="272"/>
      <c r="D96" s="272"/>
      <c r="E96" s="273"/>
      <c r="F96" s="274"/>
      <c r="H96" s="83"/>
      <c r="I96" s="84"/>
      <c r="J96" s="85"/>
      <c r="K96" s="84"/>
      <c r="L96" s="86">
        <f>I96*J96</f>
        <v>0</v>
      </c>
      <c r="M96" s="84"/>
      <c r="N96" s="84"/>
      <c r="O96" s="87">
        <f t="shared" ref="O96:O103" si="18">M96*N96</f>
        <v>0</v>
      </c>
      <c r="P96" s="277">
        <f>O104</f>
        <v>0</v>
      </c>
      <c r="Q96" s="272"/>
      <c r="R96" s="284"/>
      <c r="S96" s="49"/>
      <c r="T96" s="83"/>
      <c r="U96" s="88"/>
      <c r="V96" s="88"/>
      <c r="W96" s="285"/>
      <c r="X96" s="285"/>
      <c r="Y96" s="285"/>
      <c r="Z96" s="285"/>
      <c r="AA96" s="332"/>
      <c r="AB96" s="332"/>
      <c r="AC96" s="334"/>
    </row>
    <row r="97" spans="1:29" ht="13.5" customHeight="1" x14ac:dyDescent="0.55000000000000004">
      <c r="A97" s="265"/>
      <c r="B97" s="272"/>
      <c r="C97" s="272"/>
      <c r="D97" s="272"/>
      <c r="E97" s="273"/>
      <c r="F97" s="274"/>
      <c r="H97" s="83"/>
      <c r="I97" s="84"/>
      <c r="J97" s="85"/>
      <c r="K97" s="84"/>
      <c r="L97" s="86">
        <f t="shared" ref="L97:L103" si="19">I97*J97</f>
        <v>0</v>
      </c>
      <c r="M97" s="84"/>
      <c r="N97" s="84"/>
      <c r="O97" s="87">
        <f t="shared" si="18"/>
        <v>0</v>
      </c>
      <c r="P97" s="272"/>
      <c r="Q97" s="272"/>
      <c r="R97" s="284"/>
      <c r="S97" s="49"/>
      <c r="T97" s="83"/>
      <c r="U97" s="88"/>
      <c r="V97" s="88"/>
      <c r="W97" s="285"/>
      <c r="X97" s="285"/>
      <c r="Y97" s="285"/>
      <c r="Z97" s="285"/>
      <c r="AA97" s="333"/>
      <c r="AB97" s="333"/>
      <c r="AC97" s="335"/>
    </row>
    <row r="98" spans="1:29" ht="13.5" customHeight="1" x14ac:dyDescent="0.55000000000000004">
      <c r="A98" s="265"/>
      <c r="B98" s="272"/>
      <c r="C98" s="272"/>
      <c r="D98" s="272"/>
      <c r="E98" s="273"/>
      <c r="F98" s="274"/>
      <c r="H98" s="83"/>
      <c r="I98" s="84"/>
      <c r="J98" s="85"/>
      <c r="K98" s="84"/>
      <c r="L98" s="86">
        <f t="shared" si="19"/>
        <v>0</v>
      </c>
      <c r="M98" s="84"/>
      <c r="N98" s="84"/>
      <c r="O98" s="87">
        <f t="shared" si="18"/>
        <v>0</v>
      </c>
      <c r="P98" s="272"/>
      <c r="Q98" s="272"/>
      <c r="R98" s="284"/>
      <c r="S98" s="49"/>
      <c r="T98" s="83"/>
      <c r="U98" s="88"/>
      <c r="V98" s="88"/>
      <c r="W98" s="285"/>
      <c r="X98" s="285"/>
      <c r="Y98" s="285"/>
      <c r="Z98" s="285"/>
      <c r="AA98" s="333"/>
      <c r="AB98" s="333"/>
      <c r="AC98" s="335"/>
    </row>
    <row r="99" spans="1:29" ht="13.5" customHeight="1" x14ac:dyDescent="0.55000000000000004">
      <c r="A99" s="265"/>
      <c r="B99" s="272"/>
      <c r="C99" s="272"/>
      <c r="D99" s="272"/>
      <c r="E99" s="273"/>
      <c r="F99" s="274"/>
      <c r="H99" s="83"/>
      <c r="I99" s="84"/>
      <c r="J99" s="85"/>
      <c r="K99" s="84"/>
      <c r="L99" s="86">
        <f t="shared" si="19"/>
        <v>0</v>
      </c>
      <c r="M99" s="84"/>
      <c r="N99" s="84"/>
      <c r="O99" s="87">
        <f t="shared" si="18"/>
        <v>0</v>
      </c>
      <c r="P99" s="272"/>
      <c r="Q99" s="272"/>
      <c r="R99" s="284"/>
      <c r="S99" s="49"/>
      <c r="T99" s="83"/>
      <c r="U99" s="88"/>
      <c r="V99" s="88"/>
      <c r="W99" s="285"/>
      <c r="X99" s="285"/>
      <c r="Y99" s="285"/>
      <c r="Z99" s="285"/>
      <c r="AA99" s="333"/>
      <c r="AB99" s="333"/>
      <c r="AC99" s="335"/>
    </row>
    <row r="100" spans="1:29" ht="13.5" customHeight="1" x14ac:dyDescent="0.55000000000000004">
      <c r="A100" s="265"/>
      <c r="B100" s="272"/>
      <c r="C100" s="272"/>
      <c r="D100" s="272"/>
      <c r="E100" s="273"/>
      <c r="F100" s="274"/>
      <c r="H100" s="83"/>
      <c r="I100" s="84"/>
      <c r="J100" s="85"/>
      <c r="K100" s="84"/>
      <c r="L100" s="86">
        <f t="shared" si="19"/>
        <v>0</v>
      </c>
      <c r="M100" s="84"/>
      <c r="N100" s="84"/>
      <c r="O100" s="87">
        <f t="shared" si="18"/>
        <v>0</v>
      </c>
      <c r="P100" s="272"/>
      <c r="Q100" s="272"/>
      <c r="R100" s="284"/>
      <c r="S100" s="49"/>
      <c r="T100" s="83"/>
      <c r="U100" s="88"/>
      <c r="V100" s="88"/>
      <c r="W100" s="285"/>
      <c r="X100" s="285"/>
      <c r="Y100" s="285"/>
      <c r="Z100" s="285"/>
      <c r="AA100" s="333"/>
      <c r="AB100" s="333"/>
      <c r="AC100" s="335"/>
    </row>
    <row r="101" spans="1:29" ht="13.5" customHeight="1" x14ac:dyDescent="0.55000000000000004">
      <c r="A101" s="265"/>
      <c r="B101" s="272"/>
      <c r="C101" s="272"/>
      <c r="D101" s="272"/>
      <c r="E101" s="273"/>
      <c r="F101" s="274"/>
      <c r="H101" s="83"/>
      <c r="I101" s="84"/>
      <c r="J101" s="85"/>
      <c r="K101" s="84"/>
      <c r="L101" s="86">
        <f t="shared" si="19"/>
        <v>0</v>
      </c>
      <c r="M101" s="84"/>
      <c r="N101" s="84"/>
      <c r="O101" s="87">
        <f t="shared" si="18"/>
        <v>0</v>
      </c>
      <c r="P101" s="272"/>
      <c r="Q101" s="272"/>
      <c r="R101" s="284"/>
      <c r="S101" s="49"/>
      <c r="T101" s="83"/>
      <c r="U101" s="88"/>
      <c r="V101" s="88"/>
      <c r="W101" s="285"/>
      <c r="X101" s="285"/>
      <c r="Y101" s="285"/>
      <c r="Z101" s="285"/>
      <c r="AA101" s="333"/>
      <c r="AB101" s="333"/>
      <c r="AC101" s="335"/>
    </row>
    <row r="102" spans="1:29" ht="13.5" customHeight="1" x14ac:dyDescent="0.55000000000000004">
      <c r="A102" s="265"/>
      <c r="B102" s="272"/>
      <c r="C102" s="272"/>
      <c r="D102" s="272"/>
      <c r="E102" s="273"/>
      <c r="F102" s="274"/>
      <c r="H102" s="83"/>
      <c r="I102" s="84"/>
      <c r="J102" s="85"/>
      <c r="K102" s="84"/>
      <c r="L102" s="86">
        <f t="shared" si="19"/>
        <v>0</v>
      </c>
      <c r="M102" s="84"/>
      <c r="N102" s="84"/>
      <c r="O102" s="87">
        <f t="shared" si="18"/>
        <v>0</v>
      </c>
      <c r="P102" s="272"/>
      <c r="Q102" s="272"/>
      <c r="R102" s="284"/>
      <c r="S102" s="49"/>
      <c r="T102" s="83"/>
      <c r="U102" s="88"/>
      <c r="V102" s="88"/>
      <c r="W102" s="285"/>
      <c r="X102" s="285"/>
      <c r="Y102" s="285"/>
      <c r="Z102" s="285"/>
      <c r="AA102" s="333"/>
      <c r="AB102" s="333"/>
      <c r="AC102" s="335"/>
    </row>
    <row r="103" spans="1:29" ht="13.5" customHeight="1" x14ac:dyDescent="0.55000000000000004">
      <c r="A103" s="265"/>
      <c r="B103" s="272"/>
      <c r="C103" s="272"/>
      <c r="D103" s="272"/>
      <c r="E103" s="273"/>
      <c r="F103" s="274"/>
      <c r="H103" s="83"/>
      <c r="I103" s="84"/>
      <c r="J103" s="85"/>
      <c r="K103" s="84"/>
      <c r="L103" s="86">
        <f t="shared" si="19"/>
        <v>0</v>
      </c>
      <c r="M103" s="84"/>
      <c r="N103" s="84"/>
      <c r="O103" s="87">
        <f t="shared" si="18"/>
        <v>0</v>
      </c>
      <c r="P103" s="272"/>
      <c r="Q103" s="272"/>
      <c r="R103" s="284"/>
      <c r="S103" s="49"/>
      <c r="T103" s="83"/>
      <c r="U103" s="88"/>
      <c r="V103" s="88"/>
      <c r="W103" s="285"/>
      <c r="X103" s="285"/>
      <c r="Y103" s="285"/>
      <c r="Z103" s="285"/>
      <c r="AA103" s="333"/>
      <c r="AB103" s="333"/>
      <c r="AC103" s="335"/>
    </row>
    <row r="104" spans="1:29" ht="13.5" customHeight="1" x14ac:dyDescent="0.55000000000000004">
      <c r="A104" s="265"/>
      <c r="B104" s="272"/>
      <c r="C104" s="272"/>
      <c r="D104" s="272"/>
      <c r="E104" s="273"/>
      <c r="F104" s="274"/>
      <c r="G104" s="89"/>
      <c r="H104" s="90"/>
      <c r="I104" s="91"/>
      <c r="J104" s="92"/>
      <c r="K104" s="91"/>
      <c r="L104" s="93">
        <f>SUM(L96:L103)</f>
        <v>0</v>
      </c>
      <c r="M104" s="91"/>
      <c r="N104" s="91"/>
      <c r="O104" s="93">
        <f>SUM(O96:O103)</f>
        <v>0</v>
      </c>
      <c r="P104" s="272"/>
      <c r="Q104" s="272"/>
      <c r="R104" s="284"/>
      <c r="S104" s="89"/>
      <c r="T104" s="90"/>
      <c r="U104" s="94"/>
      <c r="V104" s="94"/>
      <c r="W104" s="285"/>
      <c r="X104" s="285"/>
      <c r="Y104" s="285"/>
      <c r="Z104" s="285"/>
      <c r="AA104" s="336"/>
      <c r="AB104" s="336"/>
      <c r="AC104" s="337"/>
    </row>
    <row r="105" spans="1:29" ht="13.5" customHeight="1" x14ac:dyDescent="0.55000000000000004">
      <c r="A105" s="265"/>
      <c r="B105" s="272">
        <v>10</v>
      </c>
      <c r="C105" s="272"/>
      <c r="D105" s="272"/>
      <c r="E105" s="273"/>
      <c r="F105" s="274"/>
      <c r="H105" s="83"/>
      <c r="I105" s="84"/>
      <c r="J105" s="85"/>
      <c r="K105" s="84"/>
      <c r="L105" s="86">
        <f t="shared" ref="L105:L112" si="20">I105*J105</f>
        <v>0</v>
      </c>
      <c r="M105" s="84"/>
      <c r="N105" s="84"/>
      <c r="O105" s="87">
        <f t="shared" ref="O105:O112" si="21">M105*N105</f>
        <v>0</v>
      </c>
      <c r="P105" s="277">
        <f>O113</f>
        <v>0</v>
      </c>
      <c r="Q105" s="272"/>
      <c r="R105" s="284"/>
      <c r="S105" s="49"/>
      <c r="T105" s="83"/>
      <c r="U105" s="88"/>
      <c r="V105" s="88"/>
      <c r="W105" s="285"/>
      <c r="X105" s="285"/>
      <c r="Y105" s="285"/>
      <c r="Z105" s="285"/>
      <c r="AA105" s="332"/>
      <c r="AB105" s="332"/>
      <c r="AC105" s="334"/>
    </row>
    <row r="106" spans="1:29" ht="13.5" customHeight="1" x14ac:dyDescent="0.55000000000000004">
      <c r="A106" s="265"/>
      <c r="B106" s="272"/>
      <c r="C106" s="272"/>
      <c r="D106" s="272"/>
      <c r="E106" s="273"/>
      <c r="F106" s="274"/>
      <c r="H106" s="83"/>
      <c r="I106" s="84"/>
      <c r="J106" s="85"/>
      <c r="K106" s="84"/>
      <c r="L106" s="86">
        <f t="shared" si="20"/>
        <v>0</v>
      </c>
      <c r="M106" s="84"/>
      <c r="N106" s="84"/>
      <c r="O106" s="87">
        <f t="shared" si="21"/>
        <v>0</v>
      </c>
      <c r="P106" s="272"/>
      <c r="Q106" s="272"/>
      <c r="R106" s="284"/>
      <c r="S106" s="49"/>
      <c r="T106" s="83"/>
      <c r="U106" s="88"/>
      <c r="V106" s="88"/>
      <c r="W106" s="285"/>
      <c r="X106" s="285"/>
      <c r="Y106" s="285"/>
      <c r="Z106" s="285"/>
      <c r="AA106" s="333"/>
      <c r="AB106" s="333"/>
      <c r="AC106" s="335"/>
    </row>
    <row r="107" spans="1:29" ht="13.5" customHeight="1" x14ac:dyDescent="0.55000000000000004">
      <c r="A107" s="265"/>
      <c r="B107" s="272"/>
      <c r="C107" s="272"/>
      <c r="D107" s="272"/>
      <c r="E107" s="273"/>
      <c r="F107" s="274"/>
      <c r="H107" s="83"/>
      <c r="I107" s="84"/>
      <c r="J107" s="85"/>
      <c r="K107" s="84"/>
      <c r="L107" s="86">
        <f t="shared" si="20"/>
        <v>0</v>
      </c>
      <c r="M107" s="84"/>
      <c r="N107" s="84"/>
      <c r="O107" s="87">
        <f t="shared" si="21"/>
        <v>0</v>
      </c>
      <c r="P107" s="272"/>
      <c r="Q107" s="272"/>
      <c r="R107" s="284"/>
      <c r="S107" s="49"/>
      <c r="T107" s="83"/>
      <c r="U107" s="88"/>
      <c r="V107" s="88"/>
      <c r="W107" s="285"/>
      <c r="X107" s="285"/>
      <c r="Y107" s="285"/>
      <c r="Z107" s="285"/>
      <c r="AA107" s="333"/>
      <c r="AB107" s="333"/>
      <c r="AC107" s="335"/>
    </row>
    <row r="108" spans="1:29" ht="13.5" customHeight="1" x14ac:dyDescent="0.55000000000000004">
      <c r="A108" s="265"/>
      <c r="B108" s="272"/>
      <c r="C108" s="272"/>
      <c r="D108" s="272"/>
      <c r="E108" s="273"/>
      <c r="F108" s="274"/>
      <c r="H108" s="83"/>
      <c r="I108" s="84"/>
      <c r="J108" s="85"/>
      <c r="K108" s="84"/>
      <c r="L108" s="86">
        <f t="shared" si="20"/>
        <v>0</v>
      </c>
      <c r="M108" s="84"/>
      <c r="N108" s="84"/>
      <c r="O108" s="87">
        <f t="shared" si="21"/>
        <v>0</v>
      </c>
      <c r="P108" s="272"/>
      <c r="Q108" s="272"/>
      <c r="R108" s="284"/>
      <c r="S108" s="49"/>
      <c r="T108" s="83"/>
      <c r="U108" s="88"/>
      <c r="V108" s="88"/>
      <c r="W108" s="285"/>
      <c r="X108" s="285"/>
      <c r="Y108" s="285"/>
      <c r="Z108" s="285"/>
      <c r="AA108" s="333"/>
      <c r="AB108" s="333"/>
      <c r="AC108" s="335"/>
    </row>
    <row r="109" spans="1:29" ht="13.5" customHeight="1" x14ac:dyDescent="0.55000000000000004">
      <c r="A109" s="265"/>
      <c r="B109" s="272"/>
      <c r="C109" s="272"/>
      <c r="D109" s="272"/>
      <c r="E109" s="273"/>
      <c r="F109" s="274"/>
      <c r="H109" s="83"/>
      <c r="I109" s="84"/>
      <c r="J109" s="85"/>
      <c r="K109" s="84"/>
      <c r="L109" s="86">
        <f t="shared" si="20"/>
        <v>0</v>
      </c>
      <c r="M109" s="84"/>
      <c r="N109" s="84"/>
      <c r="O109" s="87">
        <f t="shared" si="21"/>
        <v>0</v>
      </c>
      <c r="P109" s="272"/>
      <c r="Q109" s="272"/>
      <c r="R109" s="284"/>
      <c r="S109" s="49"/>
      <c r="T109" s="83"/>
      <c r="U109" s="88"/>
      <c r="V109" s="88"/>
      <c r="W109" s="285"/>
      <c r="X109" s="285"/>
      <c r="Y109" s="285"/>
      <c r="Z109" s="285"/>
      <c r="AA109" s="333"/>
      <c r="AB109" s="333"/>
      <c r="AC109" s="335"/>
    </row>
    <row r="110" spans="1:29" ht="13.5" customHeight="1" x14ac:dyDescent="0.55000000000000004">
      <c r="A110" s="265"/>
      <c r="B110" s="272"/>
      <c r="C110" s="272"/>
      <c r="D110" s="272"/>
      <c r="E110" s="273"/>
      <c r="F110" s="274"/>
      <c r="H110" s="83"/>
      <c r="I110" s="84"/>
      <c r="J110" s="85"/>
      <c r="K110" s="84"/>
      <c r="L110" s="86">
        <f t="shared" si="20"/>
        <v>0</v>
      </c>
      <c r="M110" s="84"/>
      <c r="N110" s="84"/>
      <c r="O110" s="87">
        <f t="shared" si="21"/>
        <v>0</v>
      </c>
      <c r="P110" s="272"/>
      <c r="Q110" s="272"/>
      <c r="R110" s="284"/>
      <c r="S110" s="49"/>
      <c r="T110" s="83"/>
      <c r="U110" s="88"/>
      <c r="V110" s="88"/>
      <c r="W110" s="285"/>
      <c r="X110" s="285"/>
      <c r="Y110" s="285"/>
      <c r="Z110" s="285"/>
      <c r="AA110" s="333"/>
      <c r="AB110" s="333"/>
      <c r="AC110" s="335"/>
    </row>
    <row r="111" spans="1:29" ht="13.5" customHeight="1" x14ac:dyDescent="0.55000000000000004">
      <c r="A111" s="265"/>
      <c r="B111" s="272"/>
      <c r="C111" s="272"/>
      <c r="D111" s="272"/>
      <c r="E111" s="273"/>
      <c r="F111" s="274"/>
      <c r="H111" s="83"/>
      <c r="I111" s="84"/>
      <c r="J111" s="85"/>
      <c r="K111" s="84"/>
      <c r="L111" s="86">
        <f t="shared" si="20"/>
        <v>0</v>
      </c>
      <c r="M111" s="84"/>
      <c r="N111" s="84"/>
      <c r="O111" s="87">
        <f t="shared" si="21"/>
        <v>0</v>
      </c>
      <c r="P111" s="272"/>
      <c r="Q111" s="272"/>
      <c r="R111" s="284"/>
      <c r="S111" s="49"/>
      <c r="T111" s="83"/>
      <c r="U111" s="88"/>
      <c r="V111" s="88"/>
      <c r="W111" s="285"/>
      <c r="X111" s="285"/>
      <c r="Y111" s="285"/>
      <c r="Z111" s="285"/>
      <c r="AA111" s="333"/>
      <c r="AB111" s="333"/>
      <c r="AC111" s="335"/>
    </row>
    <row r="112" spans="1:29" ht="13.5" customHeight="1" x14ac:dyDescent="0.55000000000000004">
      <c r="A112" s="265"/>
      <c r="B112" s="272"/>
      <c r="C112" s="272"/>
      <c r="D112" s="272"/>
      <c r="E112" s="273"/>
      <c r="F112" s="274"/>
      <c r="H112" s="83"/>
      <c r="I112" s="84"/>
      <c r="J112" s="85"/>
      <c r="K112" s="84"/>
      <c r="L112" s="86">
        <f t="shared" si="20"/>
        <v>0</v>
      </c>
      <c r="M112" s="84"/>
      <c r="N112" s="84"/>
      <c r="O112" s="87">
        <f t="shared" si="21"/>
        <v>0</v>
      </c>
      <c r="P112" s="272"/>
      <c r="Q112" s="272"/>
      <c r="R112" s="284"/>
      <c r="S112" s="49"/>
      <c r="T112" s="83"/>
      <c r="U112" s="88"/>
      <c r="V112" s="88"/>
      <c r="W112" s="285"/>
      <c r="X112" s="285"/>
      <c r="Y112" s="285"/>
      <c r="Z112" s="285"/>
      <c r="AA112" s="333"/>
      <c r="AB112" s="333"/>
      <c r="AC112" s="335"/>
    </row>
    <row r="113" spans="1:29" ht="13.5" customHeight="1" x14ac:dyDescent="0.55000000000000004">
      <c r="A113" s="265"/>
      <c r="B113" s="272"/>
      <c r="C113" s="272"/>
      <c r="D113" s="272"/>
      <c r="E113" s="273"/>
      <c r="F113" s="274"/>
      <c r="G113" s="89"/>
      <c r="H113" s="90"/>
      <c r="I113" s="91"/>
      <c r="J113" s="92"/>
      <c r="K113" s="91"/>
      <c r="L113" s="93">
        <f>SUM(L105:L112)</f>
        <v>0</v>
      </c>
      <c r="M113" s="91"/>
      <c r="N113" s="91"/>
      <c r="O113" s="93">
        <f>SUM(O105:O112)</f>
        <v>0</v>
      </c>
      <c r="P113" s="272"/>
      <c r="Q113" s="272"/>
      <c r="R113" s="284"/>
      <c r="S113" s="89"/>
      <c r="T113" s="90"/>
      <c r="U113" s="94"/>
      <c r="V113" s="94"/>
      <c r="W113" s="285"/>
      <c r="X113" s="285"/>
      <c r="Y113" s="285"/>
      <c r="Z113" s="285"/>
      <c r="AA113" s="336"/>
      <c r="AB113" s="336"/>
      <c r="AC113" s="337"/>
    </row>
    <row r="114" spans="1:29" ht="13.5" customHeight="1" x14ac:dyDescent="0.55000000000000004">
      <c r="A114" s="265"/>
      <c r="B114" s="272">
        <v>11</v>
      </c>
      <c r="C114" s="272"/>
      <c r="D114" s="272"/>
      <c r="E114" s="273"/>
      <c r="F114" s="274"/>
      <c r="H114" s="83"/>
      <c r="I114" s="84"/>
      <c r="J114" s="85"/>
      <c r="K114" s="84"/>
      <c r="L114" s="86">
        <f t="shared" ref="L114:L121" si="22">I114*J114</f>
        <v>0</v>
      </c>
      <c r="M114" s="84"/>
      <c r="N114" s="84"/>
      <c r="O114" s="87">
        <f t="shared" ref="O114:O121" si="23">M114*N114</f>
        <v>0</v>
      </c>
      <c r="P114" s="277">
        <f>O122</f>
        <v>0</v>
      </c>
      <c r="Q114" s="272"/>
      <c r="R114" s="284"/>
      <c r="S114" s="49"/>
      <c r="T114" s="83"/>
      <c r="U114" s="88"/>
      <c r="V114" s="88"/>
      <c r="W114" s="285"/>
      <c r="X114" s="285"/>
      <c r="Y114" s="285"/>
      <c r="Z114" s="285"/>
      <c r="AA114" s="332"/>
      <c r="AB114" s="332"/>
      <c r="AC114" s="334"/>
    </row>
    <row r="115" spans="1:29" ht="13.5" customHeight="1" x14ac:dyDescent="0.55000000000000004">
      <c r="A115" s="265"/>
      <c r="B115" s="272"/>
      <c r="C115" s="272"/>
      <c r="D115" s="272"/>
      <c r="E115" s="273"/>
      <c r="F115" s="274"/>
      <c r="H115" s="83"/>
      <c r="I115" s="84"/>
      <c r="J115" s="85"/>
      <c r="K115" s="84"/>
      <c r="L115" s="86">
        <f t="shared" si="22"/>
        <v>0</v>
      </c>
      <c r="M115" s="84"/>
      <c r="N115" s="84"/>
      <c r="O115" s="87">
        <f t="shared" si="23"/>
        <v>0</v>
      </c>
      <c r="P115" s="272"/>
      <c r="Q115" s="272"/>
      <c r="R115" s="284"/>
      <c r="S115" s="49"/>
      <c r="T115" s="83"/>
      <c r="U115" s="88"/>
      <c r="V115" s="88"/>
      <c r="W115" s="285"/>
      <c r="X115" s="285"/>
      <c r="Y115" s="285"/>
      <c r="Z115" s="285"/>
      <c r="AA115" s="333"/>
      <c r="AB115" s="333"/>
      <c r="AC115" s="335"/>
    </row>
    <row r="116" spans="1:29" ht="13.5" customHeight="1" x14ac:dyDescent="0.55000000000000004">
      <c r="A116" s="265"/>
      <c r="B116" s="272"/>
      <c r="C116" s="272"/>
      <c r="D116" s="272"/>
      <c r="E116" s="273"/>
      <c r="F116" s="274"/>
      <c r="H116" s="83"/>
      <c r="I116" s="84"/>
      <c r="J116" s="85"/>
      <c r="K116" s="84"/>
      <c r="L116" s="86">
        <f t="shared" si="22"/>
        <v>0</v>
      </c>
      <c r="M116" s="84"/>
      <c r="N116" s="84"/>
      <c r="O116" s="87">
        <f t="shared" si="23"/>
        <v>0</v>
      </c>
      <c r="P116" s="272"/>
      <c r="Q116" s="272"/>
      <c r="R116" s="284"/>
      <c r="S116" s="49"/>
      <c r="T116" s="83"/>
      <c r="U116" s="88"/>
      <c r="V116" s="88"/>
      <c r="W116" s="285"/>
      <c r="X116" s="285"/>
      <c r="Y116" s="285"/>
      <c r="Z116" s="285"/>
      <c r="AA116" s="333"/>
      <c r="AB116" s="333"/>
      <c r="AC116" s="335"/>
    </row>
    <row r="117" spans="1:29" ht="13.5" customHeight="1" x14ac:dyDescent="0.55000000000000004">
      <c r="A117" s="265"/>
      <c r="B117" s="272"/>
      <c r="C117" s="272"/>
      <c r="D117" s="272"/>
      <c r="E117" s="273"/>
      <c r="F117" s="274"/>
      <c r="H117" s="83"/>
      <c r="I117" s="84"/>
      <c r="J117" s="85"/>
      <c r="K117" s="84"/>
      <c r="L117" s="86">
        <f t="shared" si="22"/>
        <v>0</v>
      </c>
      <c r="M117" s="84"/>
      <c r="N117" s="84"/>
      <c r="O117" s="87">
        <f t="shared" si="23"/>
        <v>0</v>
      </c>
      <c r="P117" s="272"/>
      <c r="Q117" s="272"/>
      <c r="R117" s="284"/>
      <c r="S117" s="49"/>
      <c r="T117" s="83"/>
      <c r="U117" s="88"/>
      <c r="V117" s="88"/>
      <c r="W117" s="285"/>
      <c r="X117" s="285"/>
      <c r="Y117" s="285"/>
      <c r="Z117" s="285"/>
      <c r="AA117" s="333"/>
      <c r="AB117" s="333"/>
      <c r="AC117" s="335"/>
    </row>
    <row r="118" spans="1:29" ht="13.5" customHeight="1" x14ac:dyDescent="0.55000000000000004">
      <c r="A118" s="265"/>
      <c r="B118" s="272"/>
      <c r="C118" s="272"/>
      <c r="D118" s="272"/>
      <c r="E118" s="273"/>
      <c r="F118" s="274"/>
      <c r="H118" s="83"/>
      <c r="I118" s="84"/>
      <c r="J118" s="85"/>
      <c r="K118" s="84"/>
      <c r="L118" s="86">
        <f t="shared" si="22"/>
        <v>0</v>
      </c>
      <c r="M118" s="84"/>
      <c r="N118" s="84"/>
      <c r="O118" s="87">
        <f t="shared" si="23"/>
        <v>0</v>
      </c>
      <c r="P118" s="272"/>
      <c r="Q118" s="272"/>
      <c r="R118" s="284"/>
      <c r="S118" s="49"/>
      <c r="T118" s="83"/>
      <c r="U118" s="88"/>
      <c r="V118" s="88"/>
      <c r="W118" s="285"/>
      <c r="X118" s="285"/>
      <c r="Y118" s="285"/>
      <c r="Z118" s="285"/>
      <c r="AA118" s="333"/>
      <c r="AB118" s="333"/>
      <c r="AC118" s="335"/>
    </row>
    <row r="119" spans="1:29" ht="13.5" customHeight="1" x14ac:dyDescent="0.55000000000000004">
      <c r="A119" s="265"/>
      <c r="B119" s="272"/>
      <c r="C119" s="272"/>
      <c r="D119" s="272"/>
      <c r="E119" s="273"/>
      <c r="F119" s="274"/>
      <c r="H119" s="83"/>
      <c r="I119" s="84"/>
      <c r="J119" s="85"/>
      <c r="K119" s="84"/>
      <c r="L119" s="86">
        <f t="shared" si="22"/>
        <v>0</v>
      </c>
      <c r="M119" s="84"/>
      <c r="N119" s="84"/>
      <c r="O119" s="87">
        <f t="shared" si="23"/>
        <v>0</v>
      </c>
      <c r="P119" s="272"/>
      <c r="Q119" s="272"/>
      <c r="R119" s="284"/>
      <c r="S119" s="49"/>
      <c r="T119" s="83"/>
      <c r="U119" s="88"/>
      <c r="V119" s="88"/>
      <c r="W119" s="285"/>
      <c r="X119" s="285"/>
      <c r="Y119" s="285"/>
      <c r="Z119" s="285"/>
      <c r="AA119" s="333"/>
      <c r="AB119" s="333"/>
      <c r="AC119" s="335"/>
    </row>
    <row r="120" spans="1:29" ht="13.5" customHeight="1" x14ac:dyDescent="0.55000000000000004">
      <c r="A120" s="265"/>
      <c r="B120" s="272"/>
      <c r="C120" s="272"/>
      <c r="D120" s="272"/>
      <c r="E120" s="273"/>
      <c r="F120" s="274"/>
      <c r="H120" s="83"/>
      <c r="I120" s="84"/>
      <c r="J120" s="85"/>
      <c r="K120" s="84"/>
      <c r="L120" s="86">
        <f t="shared" si="22"/>
        <v>0</v>
      </c>
      <c r="M120" s="84"/>
      <c r="N120" s="84"/>
      <c r="O120" s="87">
        <f t="shared" si="23"/>
        <v>0</v>
      </c>
      <c r="P120" s="272"/>
      <c r="Q120" s="272"/>
      <c r="R120" s="284"/>
      <c r="S120" s="49"/>
      <c r="T120" s="83"/>
      <c r="U120" s="88"/>
      <c r="V120" s="88"/>
      <c r="W120" s="285"/>
      <c r="X120" s="285"/>
      <c r="Y120" s="285"/>
      <c r="Z120" s="285"/>
      <c r="AA120" s="333"/>
      <c r="AB120" s="333"/>
      <c r="AC120" s="335"/>
    </row>
    <row r="121" spans="1:29" ht="13.5" customHeight="1" x14ac:dyDescent="0.55000000000000004">
      <c r="A121" s="265"/>
      <c r="B121" s="272"/>
      <c r="C121" s="272"/>
      <c r="D121" s="272"/>
      <c r="E121" s="273"/>
      <c r="F121" s="274"/>
      <c r="H121" s="83"/>
      <c r="I121" s="84"/>
      <c r="J121" s="85"/>
      <c r="K121" s="84"/>
      <c r="L121" s="86">
        <f t="shared" si="22"/>
        <v>0</v>
      </c>
      <c r="M121" s="84"/>
      <c r="N121" s="84"/>
      <c r="O121" s="87">
        <f t="shared" si="23"/>
        <v>0</v>
      </c>
      <c r="P121" s="272"/>
      <c r="Q121" s="272"/>
      <c r="R121" s="284"/>
      <c r="S121" s="49"/>
      <c r="T121" s="83"/>
      <c r="U121" s="88"/>
      <c r="V121" s="88"/>
      <c r="W121" s="285"/>
      <c r="X121" s="285"/>
      <c r="Y121" s="285"/>
      <c r="Z121" s="285"/>
      <c r="AA121" s="333"/>
      <c r="AB121" s="333"/>
      <c r="AC121" s="335"/>
    </row>
    <row r="122" spans="1:29" ht="13.5" customHeight="1" x14ac:dyDescent="0.55000000000000004">
      <c r="A122" s="265"/>
      <c r="B122" s="272"/>
      <c r="C122" s="272"/>
      <c r="D122" s="272"/>
      <c r="E122" s="273"/>
      <c r="F122" s="274"/>
      <c r="G122" s="89"/>
      <c r="H122" s="90"/>
      <c r="I122" s="91"/>
      <c r="J122" s="92"/>
      <c r="K122" s="91"/>
      <c r="L122" s="93">
        <f>SUM(L114:L121)</f>
        <v>0</v>
      </c>
      <c r="M122" s="91"/>
      <c r="N122" s="91"/>
      <c r="O122" s="93">
        <f>SUM(O114:O121)</f>
        <v>0</v>
      </c>
      <c r="P122" s="272"/>
      <c r="Q122" s="272"/>
      <c r="R122" s="284"/>
      <c r="S122" s="89"/>
      <c r="T122" s="90"/>
      <c r="U122" s="94"/>
      <c r="V122" s="94"/>
      <c r="W122" s="285"/>
      <c r="X122" s="285"/>
      <c r="Y122" s="285"/>
      <c r="Z122" s="285"/>
      <c r="AA122" s="336"/>
      <c r="AB122" s="336"/>
      <c r="AC122" s="337"/>
    </row>
    <row r="123" spans="1:29" ht="13.5" customHeight="1" x14ac:dyDescent="0.55000000000000004">
      <c r="A123" s="265"/>
      <c r="B123" s="272">
        <v>12</v>
      </c>
      <c r="C123" s="272"/>
      <c r="D123" s="272"/>
      <c r="E123" s="273"/>
      <c r="F123" s="274"/>
      <c r="H123" s="83"/>
      <c r="I123" s="84"/>
      <c r="J123" s="85"/>
      <c r="K123" s="84"/>
      <c r="L123" s="86">
        <f t="shared" ref="L123:L130" si="24">I123*J123</f>
        <v>0</v>
      </c>
      <c r="M123" s="84"/>
      <c r="N123" s="84"/>
      <c r="O123" s="87">
        <f t="shared" ref="O123:O130" si="25">M123*N123</f>
        <v>0</v>
      </c>
      <c r="P123" s="277">
        <f>O131</f>
        <v>0</v>
      </c>
      <c r="Q123" s="272"/>
      <c r="R123" s="284"/>
      <c r="S123" s="49"/>
      <c r="T123" s="83"/>
      <c r="U123" s="88"/>
      <c r="V123" s="88"/>
      <c r="W123" s="285"/>
      <c r="X123" s="285"/>
      <c r="Y123" s="285"/>
      <c r="Z123" s="285"/>
      <c r="AA123" s="332"/>
      <c r="AB123" s="332"/>
      <c r="AC123" s="334"/>
    </row>
    <row r="124" spans="1:29" ht="13.5" customHeight="1" x14ac:dyDescent="0.55000000000000004">
      <c r="A124" s="265"/>
      <c r="B124" s="272"/>
      <c r="C124" s="272"/>
      <c r="D124" s="272"/>
      <c r="E124" s="273"/>
      <c r="F124" s="274"/>
      <c r="H124" s="83"/>
      <c r="I124" s="84"/>
      <c r="J124" s="85"/>
      <c r="K124" s="84"/>
      <c r="L124" s="86">
        <f t="shared" si="24"/>
        <v>0</v>
      </c>
      <c r="M124" s="84"/>
      <c r="N124" s="84"/>
      <c r="O124" s="87">
        <f t="shared" si="25"/>
        <v>0</v>
      </c>
      <c r="P124" s="272"/>
      <c r="Q124" s="272"/>
      <c r="R124" s="284"/>
      <c r="S124" s="49"/>
      <c r="T124" s="83"/>
      <c r="U124" s="88"/>
      <c r="V124" s="88"/>
      <c r="W124" s="285"/>
      <c r="X124" s="285"/>
      <c r="Y124" s="285"/>
      <c r="Z124" s="285"/>
      <c r="AA124" s="333"/>
      <c r="AB124" s="333"/>
      <c r="AC124" s="335"/>
    </row>
    <row r="125" spans="1:29" ht="13.5" customHeight="1" x14ac:dyDescent="0.55000000000000004">
      <c r="A125" s="265"/>
      <c r="B125" s="272"/>
      <c r="C125" s="272"/>
      <c r="D125" s="272"/>
      <c r="E125" s="273"/>
      <c r="F125" s="274"/>
      <c r="H125" s="83"/>
      <c r="I125" s="84"/>
      <c r="J125" s="85"/>
      <c r="K125" s="84"/>
      <c r="L125" s="86">
        <f t="shared" si="24"/>
        <v>0</v>
      </c>
      <c r="M125" s="84"/>
      <c r="N125" s="84"/>
      <c r="O125" s="87">
        <f t="shared" si="25"/>
        <v>0</v>
      </c>
      <c r="P125" s="272"/>
      <c r="Q125" s="272"/>
      <c r="R125" s="284"/>
      <c r="S125" s="49"/>
      <c r="T125" s="83"/>
      <c r="U125" s="88"/>
      <c r="V125" s="88"/>
      <c r="W125" s="285"/>
      <c r="X125" s="285"/>
      <c r="Y125" s="285"/>
      <c r="Z125" s="285"/>
      <c r="AA125" s="333"/>
      <c r="AB125" s="333"/>
      <c r="AC125" s="335"/>
    </row>
    <row r="126" spans="1:29" ht="13.5" customHeight="1" x14ac:dyDescent="0.55000000000000004">
      <c r="A126" s="265"/>
      <c r="B126" s="272"/>
      <c r="C126" s="272"/>
      <c r="D126" s="272"/>
      <c r="E126" s="273"/>
      <c r="F126" s="274"/>
      <c r="H126" s="83"/>
      <c r="I126" s="84"/>
      <c r="J126" s="85"/>
      <c r="K126" s="84"/>
      <c r="L126" s="86">
        <f t="shared" si="24"/>
        <v>0</v>
      </c>
      <c r="M126" s="84"/>
      <c r="N126" s="84"/>
      <c r="O126" s="87">
        <f t="shared" si="25"/>
        <v>0</v>
      </c>
      <c r="P126" s="272"/>
      <c r="Q126" s="272"/>
      <c r="R126" s="284"/>
      <c r="S126" s="49"/>
      <c r="T126" s="83"/>
      <c r="U126" s="88"/>
      <c r="V126" s="88"/>
      <c r="W126" s="285"/>
      <c r="X126" s="285"/>
      <c r="Y126" s="285"/>
      <c r="Z126" s="285"/>
      <c r="AA126" s="333"/>
      <c r="AB126" s="333"/>
      <c r="AC126" s="335"/>
    </row>
    <row r="127" spans="1:29" ht="13.5" customHeight="1" x14ac:dyDescent="0.55000000000000004">
      <c r="A127" s="265"/>
      <c r="B127" s="272"/>
      <c r="C127" s="272"/>
      <c r="D127" s="272"/>
      <c r="E127" s="273"/>
      <c r="F127" s="274"/>
      <c r="H127" s="83"/>
      <c r="I127" s="84"/>
      <c r="J127" s="85"/>
      <c r="K127" s="84"/>
      <c r="L127" s="86">
        <f t="shared" si="24"/>
        <v>0</v>
      </c>
      <c r="M127" s="84"/>
      <c r="N127" s="84"/>
      <c r="O127" s="87">
        <f t="shared" si="25"/>
        <v>0</v>
      </c>
      <c r="P127" s="272"/>
      <c r="Q127" s="272"/>
      <c r="R127" s="284"/>
      <c r="S127" s="49"/>
      <c r="T127" s="83"/>
      <c r="U127" s="88"/>
      <c r="V127" s="88"/>
      <c r="W127" s="285"/>
      <c r="X127" s="285"/>
      <c r="Y127" s="285"/>
      <c r="Z127" s="285"/>
      <c r="AA127" s="333"/>
      <c r="AB127" s="333"/>
      <c r="AC127" s="335"/>
    </row>
    <row r="128" spans="1:29" ht="13.5" customHeight="1" x14ac:dyDescent="0.55000000000000004">
      <c r="A128" s="265"/>
      <c r="B128" s="272"/>
      <c r="C128" s="272"/>
      <c r="D128" s="272"/>
      <c r="E128" s="273"/>
      <c r="F128" s="274"/>
      <c r="H128" s="83"/>
      <c r="I128" s="84"/>
      <c r="J128" s="85"/>
      <c r="K128" s="84"/>
      <c r="L128" s="86">
        <f t="shared" si="24"/>
        <v>0</v>
      </c>
      <c r="M128" s="84"/>
      <c r="N128" s="84"/>
      <c r="O128" s="87">
        <f t="shared" si="25"/>
        <v>0</v>
      </c>
      <c r="P128" s="272"/>
      <c r="Q128" s="272"/>
      <c r="R128" s="284"/>
      <c r="S128" s="49"/>
      <c r="T128" s="83"/>
      <c r="U128" s="88"/>
      <c r="V128" s="88"/>
      <c r="W128" s="285"/>
      <c r="X128" s="285"/>
      <c r="Y128" s="285"/>
      <c r="Z128" s="285"/>
      <c r="AA128" s="333"/>
      <c r="AB128" s="333"/>
      <c r="AC128" s="335"/>
    </row>
    <row r="129" spans="1:29" ht="13.5" customHeight="1" x14ac:dyDescent="0.55000000000000004">
      <c r="A129" s="265"/>
      <c r="B129" s="272"/>
      <c r="C129" s="272"/>
      <c r="D129" s="272"/>
      <c r="E129" s="273"/>
      <c r="F129" s="274"/>
      <c r="H129" s="83"/>
      <c r="I129" s="84"/>
      <c r="J129" s="85"/>
      <c r="K129" s="84"/>
      <c r="L129" s="86">
        <f t="shared" si="24"/>
        <v>0</v>
      </c>
      <c r="M129" s="84"/>
      <c r="N129" s="84"/>
      <c r="O129" s="87">
        <f t="shared" si="25"/>
        <v>0</v>
      </c>
      <c r="P129" s="272"/>
      <c r="Q129" s="272"/>
      <c r="R129" s="284"/>
      <c r="S129" s="49"/>
      <c r="T129" s="83"/>
      <c r="U129" s="88"/>
      <c r="V129" s="88"/>
      <c r="W129" s="285"/>
      <c r="X129" s="285"/>
      <c r="Y129" s="285"/>
      <c r="Z129" s="285"/>
      <c r="AA129" s="333"/>
      <c r="AB129" s="333"/>
      <c r="AC129" s="335"/>
    </row>
    <row r="130" spans="1:29" ht="13.5" customHeight="1" x14ac:dyDescent="0.55000000000000004">
      <c r="A130" s="265"/>
      <c r="B130" s="272"/>
      <c r="C130" s="272"/>
      <c r="D130" s="272"/>
      <c r="E130" s="273"/>
      <c r="F130" s="274"/>
      <c r="H130" s="83"/>
      <c r="I130" s="84"/>
      <c r="J130" s="85"/>
      <c r="K130" s="84"/>
      <c r="L130" s="86">
        <f t="shared" si="24"/>
        <v>0</v>
      </c>
      <c r="M130" s="84"/>
      <c r="N130" s="84"/>
      <c r="O130" s="87">
        <f t="shared" si="25"/>
        <v>0</v>
      </c>
      <c r="P130" s="272"/>
      <c r="Q130" s="272"/>
      <c r="R130" s="284"/>
      <c r="S130" s="49"/>
      <c r="T130" s="83"/>
      <c r="U130" s="88"/>
      <c r="V130" s="88"/>
      <c r="W130" s="285"/>
      <c r="X130" s="285"/>
      <c r="Y130" s="285"/>
      <c r="Z130" s="285"/>
      <c r="AA130" s="333"/>
      <c r="AB130" s="333"/>
      <c r="AC130" s="335"/>
    </row>
    <row r="131" spans="1:29" ht="13.5" customHeight="1" x14ac:dyDescent="0.55000000000000004">
      <c r="A131" s="265"/>
      <c r="B131" s="272"/>
      <c r="C131" s="272"/>
      <c r="D131" s="272"/>
      <c r="E131" s="273"/>
      <c r="F131" s="274"/>
      <c r="G131" s="89"/>
      <c r="H131" s="90"/>
      <c r="I131" s="91"/>
      <c r="J131" s="92"/>
      <c r="K131" s="91"/>
      <c r="L131" s="93">
        <f>SUM(L123:L130)</f>
        <v>0</v>
      </c>
      <c r="M131" s="91"/>
      <c r="N131" s="91"/>
      <c r="O131" s="93">
        <f>SUM(O123:O130)</f>
        <v>0</v>
      </c>
      <c r="P131" s="272"/>
      <c r="Q131" s="272"/>
      <c r="R131" s="284"/>
      <c r="S131" s="89"/>
      <c r="T131" s="90"/>
      <c r="U131" s="94"/>
      <c r="V131" s="94"/>
      <c r="W131" s="285"/>
      <c r="X131" s="285"/>
      <c r="Y131" s="285"/>
      <c r="Z131" s="285"/>
      <c r="AA131" s="336"/>
      <c r="AB131" s="336"/>
      <c r="AC131" s="337"/>
    </row>
    <row r="132" spans="1:29" ht="13.5" customHeight="1" x14ac:dyDescent="0.55000000000000004">
      <c r="A132" s="265"/>
      <c r="B132" s="272">
        <v>13</v>
      </c>
      <c r="C132" s="272"/>
      <c r="D132" s="272"/>
      <c r="E132" s="273"/>
      <c r="F132" s="274"/>
      <c r="H132" s="83"/>
      <c r="I132" s="84"/>
      <c r="J132" s="85"/>
      <c r="K132" s="84"/>
      <c r="L132" s="86">
        <f t="shared" ref="L132:L139" si="26">I132*J132</f>
        <v>0</v>
      </c>
      <c r="M132" s="84"/>
      <c r="N132" s="84"/>
      <c r="O132" s="87">
        <f t="shared" ref="O132:O139" si="27">M132*N132</f>
        <v>0</v>
      </c>
      <c r="P132" s="277">
        <f>O140</f>
        <v>0</v>
      </c>
      <c r="Q132" s="272"/>
      <c r="R132" s="284"/>
      <c r="S132" s="49"/>
      <c r="T132" s="83"/>
      <c r="U132" s="88"/>
      <c r="V132" s="88"/>
      <c r="W132" s="285"/>
      <c r="X132" s="285"/>
      <c r="Y132" s="285"/>
      <c r="Z132" s="285"/>
      <c r="AA132" s="332"/>
      <c r="AB132" s="332"/>
      <c r="AC132" s="334"/>
    </row>
    <row r="133" spans="1:29" ht="13.5" customHeight="1" x14ac:dyDescent="0.55000000000000004">
      <c r="A133" s="265"/>
      <c r="B133" s="272"/>
      <c r="C133" s="272"/>
      <c r="D133" s="272"/>
      <c r="E133" s="273"/>
      <c r="F133" s="274"/>
      <c r="H133" s="83"/>
      <c r="I133" s="84"/>
      <c r="J133" s="85"/>
      <c r="K133" s="84"/>
      <c r="L133" s="86">
        <f t="shared" si="26"/>
        <v>0</v>
      </c>
      <c r="M133" s="84"/>
      <c r="N133" s="84"/>
      <c r="O133" s="87">
        <f t="shared" si="27"/>
        <v>0</v>
      </c>
      <c r="P133" s="272"/>
      <c r="Q133" s="272"/>
      <c r="R133" s="284"/>
      <c r="S133" s="49"/>
      <c r="T133" s="83"/>
      <c r="U133" s="88"/>
      <c r="V133" s="88"/>
      <c r="W133" s="285"/>
      <c r="X133" s="285"/>
      <c r="Y133" s="285"/>
      <c r="Z133" s="285"/>
      <c r="AA133" s="333"/>
      <c r="AB133" s="333"/>
      <c r="AC133" s="335"/>
    </row>
    <row r="134" spans="1:29" ht="13.5" customHeight="1" x14ac:dyDescent="0.55000000000000004">
      <c r="A134" s="265"/>
      <c r="B134" s="272"/>
      <c r="C134" s="272"/>
      <c r="D134" s="272"/>
      <c r="E134" s="273"/>
      <c r="F134" s="274"/>
      <c r="H134" s="83"/>
      <c r="I134" s="84"/>
      <c r="J134" s="85"/>
      <c r="K134" s="84"/>
      <c r="L134" s="86">
        <f t="shared" si="26"/>
        <v>0</v>
      </c>
      <c r="M134" s="84"/>
      <c r="N134" s="84"/>
      <c r="O134" s="87">
        <f t="shared" si="27"/>
        <v>0</v>
      </c>
      <c r="P134" s="272"/>
      <c r="Q134" s="272"/>
      <c r="R134" s="284"/>
      <c r="S134" s="49"/>
      <c r="T134" s="83"/>
      <c r="U134" s="88"/>
      <c r="V134" s="88"/>
      <c r="W134" s="285"/>
      <c r="X134" s="285"/>
      <c r="Y134" s="285"/>
      <c r="Z134" s="285"/>
      <c r="AA134" s="333"/>
      <c r="AB134" s="333"/>
      <c r="AC134" s="335"/>
    </row>
    <row r="135" spans="1:29" ht="13.5" customHeight="1" x14ac:dyDescent="0.55000000000000004">
      <c r="A135" s="265"/>
      <c r="B135" s="272"/>
      <c r="C135" s="272"/>
      <c r="D135" s="272"/>
      <c r="E135" s="273"/>
      <c r="F135" s="274"/>
      <c r="H135" s="83"/>
      <c r="I135" s="84"/>
      <c r="J135" s="85"/>
      <c r="K135" s="84"/>
      <c r="L135" s="86">
        <f t="shared" si="26"/>
        <v>0</v>
      </c>
      <c r="M135" s="84"/>
      <c r="N135" s="84"/>
      <c r="O135" s="87">
        <f t="shared" si="27"/>
        <v>0</v>
      </c>
      <c r="P135" s="272"/>
      <c r="Q135" s="272"/>
      <c r="R135" s="284"/>
      <c r="S135" s="49"/>
      <c r="T135" s="83"/>
      <c r="U135" s="88"/>
      <c r="V135" s="88"/>
      <c r="W135" s="285"/>
      <c r="X135" s="285"/>
      <c r="Y135" s="285"/>
      <c r="Z135" s="285"/>
      <c r="AA135" s="333"/>
      <c r="AB135" s="333"/>
      <c r="AC135" s="335"/>
    </row>
    <row r="136" spans="1:29" ht="13.5" customHeight="1" x14ac:dyDescent="0.55000000000000004">
      <c r="A136" s="265"/>
      <c r="B136" s="272"/>
      <c r="C136" s="272"/>
      <c r="D136" s="272"/>
      <c r="E136" s="273"/>
      <c r="F136" s="274"/>
      <c r="H136" s="83"/>
      <c r="I136" s="84"/>
      <c r="J136" s="85"/>
      <c r="K136" s="84"/>
      <c r="L136" s="86">
        <f t="shared" si="26"/>
        <v>0</v>
      </c>
      <c r="M136" s="84"/>
      <c r="N136" s="84"/>
      <c r="O136" s="87">
        <f t="shared" si="27"/>
        <v>0</v>
      </c>
      <c r="P136" s="272"/>
      <c r="Q136" s="272"/>
      <c r="R136" s="284"/>
      <c r="S136" s="49"/>
      <c r="T136" s="83"/>
      <c r="U136" s="88"/>
      <c r="V136" s="88"/>
      <c r="W136" s="285"/>
      <c r="X136" s="285"/>
      <c r="Y136" s="285"/>
      <c r="Z136" s="285"/>
      <c r="AA136" s="333"/>
      <c r="AB136" s="333"/>
      <c r="AC136" s="335"/>
    </row>
    <row r="137" spans="1:29" ht="13.5" customHeight="1" x14ac:dyDescent="0.55000000000000004">
      <c r="A137" s="265"/>
      <c r="B137" s="272"/>
      <c r="C137" s="272"/>
      <c r="D137" s="272"/>
      <c r="E137" s="273"/>
      <c r="F137" s="274"/>
      <c r="H137" s="83"/>
      <c r="I137" s="84"/>
      <c r="J137" s="85"/>
      <c r="K137" s="84"/>
      <c r="L137" s="86">
        <f t="shared" si="26"/>
        <v>0</v>
      </c>
      <c r="M137" s="84"/>
      <c r="N137" s="84"/>
      <c r="O137" s="87">
        <f t="shared" si="27"/>
        <v>0</v>
      </c>
      <c r="P137" s="272"/>
      <c r="Q137" s="272"/>
      <c r="R137" s="284"/>
      <c r="S137" s="49"/>
      <c r="T137" s="83"/>
      <c r="U137" s="88"/>
      <c r="V137" s="88"/>
      <c r="W137" s="285"/>
      <c r="X137" s="285"/>
      <c r="Y137" s="285"/>
      <c r="Z137" s="285"/>
      <c r="AA137" s="333"/>
      <c r="AB137" s="333"/>
      <c r="AC137" s="335"/>
    </row>
    <row r="138" spans="1:29" ht="13.5" customHeight="1" x14ac:dyDescent="0.55000000000000004">
      <c r="A138" s="265"/>
      <c r="B138" s="272"/>
      <c r="C138" s="272"/>
      <c r="D138" s="272"/>
      <c r="E138" s="273"/>
      <c r="F138" s="274"/>
      <c r="H138" s="83"/>
      <c r="I138" s="84"/>
      <c r="J138" s="85"/>
      <c r="K138" s="84"/>
      <c r="L138" s="86">
        <f t="shared" si="26"/>
        <v>0</v>
      </c>
      <c r="M138" s="84"/>
      <c r="N138" s="84"/>
      <c r="O138" s="87">
        <f t="shared" si="27"/>
        <v>0</v>
      </c>
      <c r="P138" s="272"/>
      <c r="Q138" s="272"/>
      <c r="R138" s="284"/>
      <c r="S138" s="49"/>
      <c r="T138" s="83"/>
      <c r="U138" s="88"/>
      <c r="V138" s="88"/>
      <c r="W138" s="285"/>
      <c r="X138" s="285"/>
      <c r="Y138" s="285"/>
      <c r="Z138" s="285"/>
      <c r="AA138" s="333"/>
      <c r="AB138" s="333"/>
      <c r="AC138" s="335"/>
    </row>
    <row r="139" spans="1:29" ht="13.5" customHeight="1" x14ac:dyDescent="0.55000000000000004">
      <c r="A139" s="265"/>
      <c r="B139" s="272"/>
      <c r="C139" s="272"/>
      <c r="D139" s="272"/>
      <c r="E139" s="273"/>
      <c r="F139" s="274"/>
      <c r="H139" s="83"/>
      <c r="I139" s="84"/>
      <c r="J139" s="85"/>
      <c r="K139" s="84"/>
      <c r="L139" s="86">
        <f t="shared" si="26"/>
        <v>0</v>
      </c>
      <c r="M139" s="84"/>
      <c r="N139" s="84"/>
      <c r="O139" s="87">
        <f t="shared" si="27"/>
        <v>0</v>
      </c>
      <c r="P139" s="272"/>
      <c r="Q139" s="272"/>
      <c r="R139" s="284"/>
      <c r="S139" s="49"/>
      <c r="T139" s="83"/>
      <c r="U139" s="88"/>
      <c r="V139" s="88"/>
      <c r="W139" s="285"/>
      <c r="X139" s="285"/>
      <c r="Y139" s="285"/>
      <c r="Z139" s="285"/>
      <c r="AA139" s="333"/>
      <c r="AB139" s="333"/>
      <c r="AC139" s="335"/>
    </row>
    <row r="140" spans="1:29" ht="13.5" customHeight="1" x14ac:dyDescent="0.55000000000000004">
      <c r="A140" s="265"/>
      <c r="B140" s="272"/>
      <c r="C140" s="272"/>
      <c r="D140" s="272"/>
      <c r="E140" s="273"/>
      <c r="F140" s="274"/>
      <c r="G140" s="89"/>
      <c r="H140" s="90"/>
      <c r="I140" s="91"/>
      <c r="J140" s="92"/>
      <c r="K140" s="91"/>
      <c r="L140" s="93">
        <f>SUM(L132:L139)</f>
        <v>0</v>
      </c>
      <c r="M140" s="91"/>
      <c r="N140" s="91"/>
      <c r="O140" s="93">
        <f>SUM(O132:O139)</f>
        <v>0</v>
      </c>
      <c r="P140" s="272"/>
      <c r="Q140" s="272"/>
      <c r="R140" s="284"/>
      <c r="S140" s="89"/>
      <c r="T140" s="90"/>
      <c r="U140" s="94"/>
      <c r="V140" s="94"/>
      <c r="W140" s="285"/>
      <c r="X140" s="285"/>
      <c r="Y140" s="285"/>
      <c r="Z140" s="285"/>
      <c r="AA140" s="336"/>
      <c r="AB140" s="336"/>
      <c r="AC140" s="337"/>
    </row>
    <row r="141" spans="1:29" ht="13.5" customHeight="1" x14ac:dyDescent="0.55000000000000004">
      <c r="A141" s="265"/>
      <c r="B141" s="272">
        <v>14</v>
      </c>
      <c r="C141" s="272"/>
      <c r="D141" s="272"/>
      <c r="E141" s="273"/>
      <c r="F141" s="274"/>
      <c r="H141" s="83"/>
      <c r="I141" s="84"/>
      <c r="J141" s="85"/>
      <c r="K141" s="84"/>
      <c r="L141" s="86">
        <f t="shared" ref="L141:L148" si="28">I141*J141</f>
        <v>0</v>
      </c>
      <c r="M141" s="84"/>
      <c r="N141" s="84"/>
      <c r="O141" s="87">
        <f t="shared" ref="O141:O148" si="29">M141*N141</f>
        <v>0</v>
      </c>
      <c r="P141" s="277">
        <f>O149</f>
        <v>0</v>
      </c>
      <c r="Q141" s="272"/>
      <c r="R141" s="284"/>
      <c r="S141" s="49"/>
      <c r="T141" s="83"/>
      <c r="U141" s="88"/>
      <c r="V141" s="88"/>
      <c r="W141" s="285"/>
      <c r="X141" s="285"/>
      <c r="Y141" s="285"/>
      <c r="Z141" s="285"/>
      <c r="AA141" s="332"/>
      <c r="AB141" s="332"/>
      <c r="AC141" s="334"/>
    </row>
    <row r="142" spans="1:29" ht="13.5" customHeight="1" x14ac:dyDescent="0.55000000000000004">
      <c r="A142" s="265"/>
      <c r="B142" s="272"/>
      <c r="C142" s="272"/>
      <c r="D142" s="272"/>
      <c r="E142" s="273"/>
      <c r="F142" s="274"/>
      <c r="H142" s="83"/>
      <c r="I142" s="84"/>
      <c r="J142" s="85"/>
      <c r="K142" s="84"/>
      <c r="L142" s="86">
        <f t="shared" si="28"/>
        <v>0</v>
      </c>
      <c r="M142" s="84"/>
      <c r="N142" s="84"/>
      <c r="O142" s="87">
        <f t="shared" si="29"/>
        <v>0</v>
      </c>
      <c r="P142" s="272"/>
      <c r="Q142" s="272"/>
      <c r="R142" s="284"/>
      <c r="S142" s="49"/>
      <c r="T142" s="83"/>
      <c r="U142" s="88"/>
      <c r="V142" s="88"/>
      <c r="W142" s="285"/>
      <c r="X142" s="285"/>
      <c r="Y142" s="285"/>
      <c r="Z142" s="285"/>
      <c r="AA142" s="333"/>
      <c r="AB142" s="333"/>
      <c r="AC142" s="335"/>
    </row>
    <row r="143" spans="1:29" ht="13.5" customHeight="1" x14ac:dyDescent="0.55000000000000004">
      <c r="A143" s="265"/>
      <c r="B143" s="272"/>
      <c r="C143" s="272"/>
      <c r="D143" s="272"/>
      <c r="E143" s="273"/>
      <c r="F143" s="274"/>
      <c r="H143" s="83"/>
      <c r="I143" s="84"/>
      <c r="J143" s="85"/>
      <c r="K143" s="84"/>
      <c r="L143" s="86">
        <f t="shared" si="28"/>
        <v>0</v>
      </c>
      <c r="M143" s="84"/>
      <c r="N143" s="84"/>
      <c r="O143" s="87">
        <f t="shared" si="29"/>
        <v>0</v>
      </c>
      <c r="P143" s="272"/>
      <c r="Q143" s="272"/>
      <c r="R143" s="284"/>
      <c r="S143" s="49"/>
      <c r="T143" s="83"/>
      <c r="U143" s="88"/>
      <c r="V143" s="88"/>
      <c r="W143" s="285"/>
      <c r="X143" s="285"/>
      <c r="Y143" s="285"/>
      <c r="Z143" s="285"/>
      <c r="AA143" s="333"/>
      <c r="AB143" s="333"/>
      <c r="AC143" s="335"/>
    </row>
    <row r="144" spans="1:29" ht="13.5" customHeight="1" x14ac:dyDescent="0.55000000000000004">
      <c r="A144" s="265"/>
      <c r="B144" s="272"/>
      <c r="C144" s="272"/>
      <c r="D144" s="272"/>
      <c r="E144" s="273"/>
      <c r="F144" s="274"/>
      <c r="H144" s="83"/>
      <c r="I144" s="84"/>
      <c r="J144" s="85"/>
      <c r="K144" s="84"/>
      <c r="L144" s="86">
        <f t="shared" si="28"/>
        <v>0</v>
      </c>
      <c r="M144" s="84"/>
      <c r="N144" s="84"/>
      <c r="O144" s="87">
        <f t="shared" si="29"/>
        <v>0</v>
      </c>
      <c r="P144" s="272"/>
      <c r="Q144" s="272"/>
      <c r="R144" s="284"/>
      <c r="S144" s="49"/>
      <c r="T144" s="83"/>
      <c r="U144" s="88"/>
      <c r="V144" s="88"/>
      <c r="W144" s="285"/>
      <c r="X144" s="285"/>
      <c r="Y144" s="285"/>
      <c r="Z144" s="285"/>
      <c r="AA144" s="333"/>
      <c r="AB144" s="333"/>
      <c r="AC144" s="335"/>
    </row>
    <row r="145" spans="1:29" ht="13.5" customHeight="1" x14ac:dyDescent="0.55000000000000004">
      <c r="A145" s="265"/>
      <c r="B145" s="272"/>
      <c r="C145" s="272"/>
      <c r="D145" s="272"/>
      <c r="E145" s="273"/>
      <c r="F145" s="274"/>
      <c r="H145" s="83"/>
      <c r="I145" s="84"/>
      <c r="J145" s="85"/>
      <c r="K145" s="84"/>
      <c r="L145" s="86">
        <f t="shared" si="28"/>
        <v>0</v>
      </c>
      <c r="M145" s="84"/>
      <c r="N145" s="84"/>
      <c r="O145" s="87">
        <f t="shared" si="29"/>
        <v>0</v>
      </c>
      <c r="P145" s="272"/>
      <c r="Q145" s="272"/>
      <c r="R145" s="284"/>
      <c r="S145" s="49"/>
      <c r="T145" s="83"/>
      <c r="U145" s="88"/>
      <c r="V145" s="88"/>
      <c r="W145" s="285"/>
      <c r="X145" s="285"/>
      <c r="Y145" s="285"/>
      <c r="Z145" s="285"/>
      <c r="AA145" s="333"/>
      <c r="AB145" s="333"/>
      <c r="AC145" s="335"/>
    </row>
    <row r="146" spans="1:29" ht="13.5" customHeight="1" x14ac:dyDescent="0.55000000000000004">
      <c r="A146" s="265"/>
      <c r="B146" s="272"/>
      <c r="C146" s="272"/>
      <c r="D146" s="272"/>
      <c r="E146" s="273"/>
      <c r="F146" s="274"/>
      <c r="H146" s="83"/>
      <c r="I146" s="84"/>
      <c r="J146" s="85"/>
      <c r="K146" s="84"/>
      <c r="L146" s="86">
        <f t="shared" si="28"/>
        <v>0</v>
      </c>
      <c r="M146" s="84"/>
      <c r="N146" s="84"/>
      <c r="O146" s="87">
        <f t="shared" si="29"/>
        <v>0</v>
      </c>
      <c r="P146" s="272"/>
      <c r="Q146" s="272"/>
      <c r="R146" s="284"/>
      <c r="S146" s="49"/>
      <c r="T146" s="83"/>
      <c r="U146" s="88"/>
      <c r="V146" s="88"/>
      <c r="W146" s="285"/>
      <c r="X146" s="285"/>
      <c r="Y146" s="285"/>
      <c r="Z146" s="285"/>
      <c r="AA146" s="333"/>
      <c r="AB146" s="333"/>
      <c r="AC146" s="335"/>
    </row>
    <row r="147" spans="1:29" ht="13.5" customHeight="1" x14ac:dyDescent="0.55000000000000004">
      <c r="A147" s="265"/>
      <c r="B147" s="272"/>
      <c r="C147" s="272"/>
      <c r="D147" s="272"/>
      <c r="E147" s="273"/>
      <c r="F147" s="274"/>
      <c r="H147" s="83"/>
      <c r="I147" s="84"/>
      <c r="J147" s="85"/>
      <c r="K147" s="84"/>
      <c r="L147" s="86">
        <f t="shared" si="28"/>
        <v>0</v>
      </c>
      <c r="M147" s="84"/>
      <c r="N147" s="84"/>
      <c r="O147" s="87">
        <f t="shared" si="29"/>
        <v>0</v>
      </c>
      <c r="P147" s="272"/>
      <c r="Q147" s="272"/>
      <c r="R147" s="284"/>
      <c r="S147" s="49"/>
      <c r="T147" s="83"/>
      <c r="U147" s="88"/>
      <c r="V147" s="88"/>
      <c r="W147" s="285"/>
      <c r="X147" s="285"/>
      <c r="Y147" s="285"/>
      <c r="Z147" s="285"/>
      <c r="AA147" s="333"/>
      <c r="AB147" s="333"/>
      <c r="AC147" s="335"/>
    </row>
    <row r="148" spans="1:29" ht="13.5" customHeight="1" x14ac:dyDescent="0.55000000000000004">
      <c r="A148" s="265"/>
      <c r="B148" s="272"/>
      <c r="C148" s="272"/>
      <c r="D148" s="272"/>
      <c r="E148" s="273"/>
      <c r="F148" s="274"/>
      <c r="H148" s="83"/>
      <c r="I148" s="84"/>
      <c r="J148" s="85"/>
      <c r="K148" s="84"/>
      <c r="L148" s="86">
        <f t="shared" si="28"/>
        <v>0</v>
      </c>
      <c r="M148" s="84"/>
      <c r="N148" s="84"/>
      <c r="O148" s="87">
        <f t="shared" si="29"/>
        <v>0</v>
      </c>
      <c r="P148" s="272"/>
      <c r="Q148" s="272"/>
      <c r="R148" s="284"/>
      <c r="S148" s="49"/>
      <c r="T148" s="83"/>
      <c r="U148" s="88"/>
      <c r="V148" s="88"/>
      <c r="W148" s="285"/>
      <c r="X148" s="285"/>
      <c r="Y148" s="285"/>
      <c r="Z148" s="285"/>
      <c r="AA148" s="333"/>
      <c r="AB148" s="333"/>
      <c r="AC148" s="335"/>
    </row>
    <row r="149" spans="1:29" ht="13.5" customHeight="1" x14ac:dyDescent="0.55000000000000004">
      <c r="A149" s="265"/>
      <c r="B149" s="272"/>
      <c r="C149" s="272"/>
      <c r="D149" s="272"/>
      <c r="E149" s="273"/>
      <c r="F149" s="274"/>
      <c r="G149" s="89"/>
      <c r="H149" s="90"/>
      <c r="I149" s="91"/>
      <c r="J149" s="92"/>
      <c r="K149" s="91"/>
      <c r="L149" s="93">
        <f>SUM(L141:L148)</f>
        <v>0</v>
      </c>
      <c r="M149" s="91"/>
      <c r="N149" s="91"/>
      <c r="O149" s="93">
        <f>SUM(O141:O148)</f>
        <v>0</v>
      </c>
      <c r="P149" s="272"/>
      <c r="Q149" s="272"/>
      <c r="R149" s="284"/>
      <c r="S149" s="89"/>
      <c r="T149" s="90"/>
      <c r="U149" s="94"/>
      <c r="V149" s="94"/>
      <c r="W149" s="285"/>
      <c r="X149" s="285"/>
      <c r="Y149" s="285"/>
      <c r="Z149" s="285"/>
      <c r="AA149" s="336"/>
      <c r="AB149" s="336"/>
      <c r="AC149" s="337"/>
    </row>
    <row r="150" spans="1:29" ht="13.5" customHeight="1" x14ac:dyDescent="0.55000000000000004">
      <c r="A150" s="265"/>
      <c r="B150" s="272">
        <v>15</v>
      </c>
      <c r="C150" s="272"/>
      <c r="D150" s="272"/>
      <c r="E150" s="273"/>
      <c r="F150" s="274"/>
      <c r="H150" s="83"/>
      <c r="I150" s="84"/>
      <c r="J150" s="85"/>
      <c r="K150" s="84"/>
      <c r="L150" s="86">
        <f t="shared" ref="L150:L157" si="30">I150*J150</f>
        <v>0</v>
      </c>
      <c r="M150" s="84"/>
      <c r="N150" s="84"/>
      <c r="O150" s="87">
        <f t="shared" ref="O150:O157" si="31">M150*N150</f>
        <v>0</v>
      </c>
      <c r="P150" s="277">
        <f>O158</f>
        <v>0</v>
      </c>
      <c r="Q150" s="272"/>
      <c r="R150" s="284"/>
      <c r="S150" s="49"/>
      <c r="T150" s="83"/>
      <c r="U150" s="88"/>
      <c r="V150" s="88"/>
      <c r="W150" s="285"/>
      <c r="X150" s="285"/>
      <c r="Y150" s="285"/>
      <c r="Z150" s="285"/>
      <c r="AA150" s="332"/>
      <c r="AB150" s="332"/>
      <c r="AC150" s="334"/>
    </row>
    <row r="151" spans="1:29" ht="13.5" customHeight="1" x14ac:dyDescent="0.55000000000000004">
      <c r="A151" s="265"/>
      <c r="B151" s="272"/>
      <c r="C151" s="272"/>
      <c r="D151" s="272"/>
      <c r="E151" s="273"/>
      <c r="F151" s="274"/>
      <c r="H151" s="83"/>
      <c r="I151" s="84"/>
      <c r="J151" s="85"/>
      <c r="K151" s="84"/>
      <c r="L151" s="86">
        <f t="shared" si="30"/>
        <v>0</v>
      </c>
      <c r="M151" s="84"/>
      <c r="N151" s="84"/>
      <c r="O151" s="87">
        <f t="shared" si="31"/>
        <v>0</v>
      </c>
      <c r="P151" s="272"/>
      <c r="Q151" s="272"/>
      <c r="R151" s="284"/>
      <c r="S151" s="49"/>
      <c r="T151" s="83"/>
      <c r="U151" s="88"/>
      <c r="V151" s="88"/>
      <c r="W151" s="285"/>
      <c r="X151" s="285"/>
      <c r="Y151" s="285"/>
      <c r="Z151" s="285"/>
      <c r="AA151" s="333"/>
      <c r="AB151" s="333"/>
      <c r="AC151" s="335"/>
    </row>
    <row r="152" spans="1:29" ht="13.5" customHeight="1" x14ac:dyDescent="0.55000000000000004">
      <c r="A152" s="265"/>
      <c r="B152" s="272"/>
      <c r="C152" s="272"/>
      <c r="D152" s="272"/>
      <c r="E152" s="273"/>
      <c r="F152" s="274"/>
      <c r="H152" s="83"/>
      <c r="I152" s="84"/>
      <c r="J152" s="85"/>
      <c r="K152" s="84"/>
      <c r="L152" s="86">
        <f t="shared" si="30"/>
        <v>0</v>
      </c>
      <c r="M152" s="84"/>
      <c r="N152" s="84"/>
      <c r="O152" s="87">
        <f t="shared" si="31"/>
        <v>0</v>
      </c>
      <c r="P152" s="272"/>
      <c r="Q152" s="272"/>
      <c r="R152" s="284"/>
      <c r="S152" s="49"/>
      <c r="T152" s="83"/>
      <c r="U152" s="88"/>
      <c r="V152" s="88"/>
      <c r="W152" s="285"/>
      <c r="X152" s="285"/>
      <c r="Y152" s="285"/>
      <c r="Z152" s="285"/>
      <c r="AA152" s="333"/>
      <c r="AB152" s="333"/>
      <c r="AC152" s="335"/>
    </row>
    <row r="153" spans="1:29" ht="13.5" customHeight="1" x14ac:dyDescent="0.55000000000000004">
      <c r="A153" s="265"/>
      <c r="B153" s="272"/>
      <c r="C153" s="272"/>
      <c r="D153" s="272"/>
      <c r="E153" s="273"/>
      <c r="F153" s="274"/>
      <c r="H153" s="83"/>
      <c r="I153" s="84"/>
      <c r="J153" s="85"/>
      <c r="K153" s="84"/>
      <c r="L153" s="86">
        <f t="shared" si="30"/>
        <v>0</v>
      </c>
      <c r="M153" s="84"/>
      <c r="N153" s="84"/>
      <c r="O153" s="87">
        <f t="shared" si="31"/>
        <v>0</v>
      </c>
      <c r="P153" s="272"/>
      <c r="Q153" s="272"/>
      <c r="R153" s="284"/>
      <c r="S153" s="49"/>
      <c r="T153" s="83"/>
      <c r="U153" s="88"/>
      <c r="V153" s="88"/>
      <c r="W153" s="285"/>
      <c r="X153" s="285"/>
      <c r="Y153" s="285"/>
      <c r="Z153" s="285"/>
      <c r="AA153" s="333"/>
      <c r="AB153" s="333"/>
      <c r="AC153" s="335"/>
    </row>
    <row r="154" spans="1:29" ht="13.5" customHeight="1" x14ac:dyDescent="0.55000000000000004">
      <c r="A154" s="265"/>
      <c r="B154" s="272"/>
      <c r="C154" s="272"/>
      <c r="D154" s="272"/>
      <c r="E154" s="273"/>
      <c r="F154" s="274"/>
      <c r="H154" s="83"/>
      <c r="I154" s="84"/>
      <c r="J154" s="85"/>
      <c r="K154" s="84"/>
      <c r="L154" s="86">
        <f t="shared" si="30"/>
        <v>0</v>
      </c>
      <c r="M154" s="84"/>
      <c r="N154" s="84"/>
      <c r="O154" s="87">
        <f t="shared" si="31"/>
        <v>0</v>
      </c>
      <c r="P154" s="272"/>
      <c r="Q154" s="272"/>
      <c r="R154" s="284"/>
      <c r="S154" s="49"/>
      <c r="T154" s="83"/>
      <c r="U154" s="88"/>
      <c r="V154" s="88"/>
      <c r="W154" s="285"/>
      <c r="X154" s="285"/>
      <c r="Y154" s="285"/>
      <c r="Z154" s="285"/>
      <c r="AA154" s="333"/>
      <c r="AB154" s="333"/>
      <c r="AC154" s="335"/>
    </row>
    <row r="155" spans="1:29" ht="13.5" customHeight="1" x14ac:dyDescent="0.55000000000000004">
      <c r="A155" s="265"/>
      <c r="B155" s="272"/>
      <c r="C155" s="272"/>
      <c r="D155" s="272"/>
      <c r="E155" s="273"/>
      <c r="F155" s="274"/>
      <c r="H155" s="83"/>
      <c r="I155" s="84"/>
      <c r="J155" s="85"/>
      <c r="K155" s="84"/>
      <c r="L155" s="86">
        <f t="shared" si="30"/>
        <v>0</v>
      </c>
      <c r="M155" s="84"/>
      <c r="N155" s="84"/>
      <c r="O155" s="87">
        <f t="shared" si="31"/>
        <v>0</v>
      </c>
      <c r="P155" s="272"/>
      <c r="Q155" s="272"/>
      <c r="R155" s="284"/>
      <c r="S155" s="49"/>
      <c r="T155" s="83"/>
      <c r="U155" s="88"/>
      <c r="V155" s="88"/>
      <c r="W155" s="285"/>
      <c r="X155" s="285"/>
      <c r="Y155" s="285"/>
      <c r="Z155" s="285"/>
      <c r="AA155" s="333"/>
      <c r="AB155" s="333"/>
      <c r="AC155" s="335"/>
    </row>
    <row r="156" spans="1:29" ht="13.5" customHeight="1" x14ac:dyDescent="0.55000000000000004">
      <c r="A156" s="265"/>
      <c r="B156" s="272"/>
      <c r="C156" s="272"/>
      <c r="D156" s="272"/>
      <c r="E156" s="273"/>
      <c r="F156" s="274"/>
      <c r="H156" s="83"/>
      <c r="I156" s="84"/>
      <c r="J156" s="85"/>
      <c r="K156" s="84"/>
      <c r="L156" s="86">
        <f t="shared" si="30"/>
        <v>0</v>
      </c>
      <c r="M156" s="84"/>
      <c r="N156" s="84"/>
      <c r="O156" s="87">
        <f t="shared" si="31"/>
        <v>0</v>
      </c>
      <c r="P156" s="272"/>
      <c r="Q156" s="272"/>
      <c r="R156" s="284"/>
      <c r="S156" s="49"/>
      <c r="T156" s="83"/>
      <c r="U156" s="88"/>
      <c r="V156" s="88"/>
      <c r="W156" s="285"/>
      <c r="X156" s="285"/>
      <c r="Y156" s="285"/>
      <c r="Z156" s="285"/>
      <c r="AA156" s="333"/>
      <c r="AB156" s="333"/>
      <c r="AC156" s="335"/>
    </row>
    <row r="157" spans="1:29" ht="13.5" customHeight="1" x14ac:dyDescent="0.55000000000000004">
      <c r="A157" s="265"/>
      <c r="B157" s="272"/>
      <c r="C157" s="272"/>
      <c r="D157" s="272"/>
      <c r="E157" s="273"/>
      <c r="F157" s="274"/>
      <c r="H157" s="83"/>
      <c r="I157" s="84"/>
      <c r="J157" s="85"/>
      <c r="K157" s="84"/>
      <c r="L157" s="86">
        <f t="shared" si="30"/>
        <v>0</v>
      </c>
      <c r="M157" s="84"/>
      <c r="N157" s="84"/>
      <c r="O157" s="87">
        <f t="shared" si="31"/>
        <v>0</v>
      </c>
      <c r="P157" s="272"/>
      <c r="Q157" s="272"/>
      <c r="R157" s="284"/>
      <c r="S157" s="49"/>
      <c r="T157" s="83"/>
      <c r="U157" s="88"/>
      <c r="V157" s="88"/>
      <c r="W157" s="285"/>
      <c r="X157" s="285"/>
      <c r="Y157" s="285"/>
      <c r="Z157" s="285"/>
      <c r="AA157" s="333"/>
      <c r="AB157" s="333"/>
      <c r="AC157" s="335"/>
    </row>
    <row r="158" spans="1:29" ht="13.5" customHeight="1" x14ac:dyDescent="0.55000000000000004">
      <c r="A158" s="265"/>
      <c r="B158" s="272"/>
      <c r="C158" s="272"/>
      <c r="D158" s="272"/>
      <c r="E158" s="273"/>
      <c r="F158" s="274"/>
      <c r="G158" s="89"/>
      <c r="H158" s="90"/>
      <c r="I158" s="91"/>
      <c r="J158" s="92"/>
      <c r="K158" s="91"/>
      <c r="L158" s="93">
        <f>SUM(L150:L157)</f>
        <v>0</v>
      </c>
      <c r="M158" s="91"/>
      <c r="N158" s="91"/>
      <c r="O158" s="93">
        <f>SUM(O150:O157)</f>
        <v>0</v>
      </c>
      <c r="P158" s="272"/>
      <c r="Q158" s="272"/>
      <c r="R158" s="284"/>
      <c r="S158" s="89"/>
      <c r="T158" s="90"/>
      <c r="U158" s="94"/>
      <c r="V158" s="94"/>
      <c r="W158" s="285"/>
      <c r="X158" s="285"/>
      <c r="Y158" s="285"/>
      <c r="Z158" s="285"/>
      <c r="AA158" s="336"/>
      <c r="AB158" s="336"/>
      <c r="AC158" s="337"/>
    </row>
    <row r="159" spans="1:29" ht="13.5" customHeight="1" x14ac:dyDescent="0.55000000000000004">
      <c r="A159" s="265"/>
      <c r="B159" s="272">
        <v>16</v>
      </c>
      <c r="C159" s="272"/>
      <c r="D159" s="272"/>
      <c r="E159" s="273"/>
      <c r="F159" s="274"/>
      <c r="H159" s="83"/>
      <c r="I159" s="84"/>
      <c r="J159" s="85"/>
      <c r="K159" s="84"/>
      <c r="L159" s="86">
        <f t="shared" ref="L159:L166" si="32">I159*J159</f>
        <v>0</v>
      </c>
      <c r="M159" s="84"/>
      <c r="N159" s="84"/>
      <c r="O159" s="87">
        <f t="shared" ref="O159:O166" si="33">M159*N159</f>
        <v>0</v>
      </c>
      <c r="P159" s="277">
        <f>O167</f>
        <v>0</v>
      </c>
      <c r="Q159" s="272"/>
      <c r="R159" s="284"/>
      <c r="S159" s="49"/>
      <c r="T159" s="83"/>
      <c r="U159" s="88"/>
      <c r="V159" s="88"/>
      <c r="W159" s="285"/>
      <c r="X159" s="285"/>
      <c r="Y159" s="285"/>
      <c r="Z159" s="285"/>
      <c r="AA159" s="332"/>
      <c r="AB159" s="332"/>
      <c r="AC159" s="334"/>
    </row>
    <row r="160" spans="1:29" ht="13.5" customHeight="1" x14ac:dyDescent="0.55000000000000004">
      <c r="A160" s="265"/>
      <c r="B160" s="272"/>
      <c r="C160" s="272"/>
      <c r="D160" s="272"/>
      <c r="E160" s="273"/>
      <c r="F160" s="274"/>
      <c r="H160" s="83"/>
      <c r="I160" s="84"/>
      <c r="J160" s="85"/>
      <c r="K160" s="84"/>
      <c r="L160" s="86">
        <f t="shared" si="32"/>
        <v>0</v>
      </c>
      <c r="M160" s="84"/>
      <c r="N160" s="84"/>
      <c r="O160" s="87">
        <f t="shared" si="33"/>
        <v>0</v>
      </c>
      <c r="P160" s="272"/>
      <c r="Q160" s="272"/>
      <c r="R160" s="284"/>
      <c r="S160" s="49"/>
      <c r="T160" s="83"/>
      <c r="U160" s="88"/>
      <c r="V160" s="88"/>
      <c r="W160" s="285"/>
      <c r="X160" s="285"/>
      <c r="Y160" s="285"/>
      <c r="Z160" s="285"/>
      <c r="AA160" s="333"/>
      <c r="AB160" s="333"/>
      <c r="AC160" s="335"/>
    </row>
    <row r="161" spans="1:29" ht="13.5" customHeight="1" x14ac:dyDescent="0.55000000000000004">
      <c r="A161" s="265"/>
      <c r="B161" s="272"/>
      <c r="C161" s="272"/>
      <c r="D161" s="272"/>
      <c r="E161" s="273"/>
      <c r="F161" s="274"/>
      <c r="H161" s="83"/>
      <c r="I161" s="84"/>
      <c r="J161" s="85"/>
      <c r="K161" s="84"/>
      <c r="L161" s="86">
        <f t="shared" si="32"/>
        <v>0</v>
      </c>
      <c r="M161" s="84"/>
      <c r="N161" s="84"/>
      <c r="O161" s="87">
        <f t="shared" si="33"/>
        <v>0</v>
      </c>
      <c r="P161" s="272"/>
      <c r="Q161" s="272"/>
      <c r="R161" s="284"/>
      <c r="S161" s="49"/>
      <c r="T161" s="83"/>
      <c r="U161" s="88"/>
      <c r="V161" s="88"/>
      <c r="W161" s="285"/>
      <c r="X161" s="285"/>
      <c r="Y161" s="285"/>
      <c r="Z161" s="285"/>
      <c r="AA161" s="333"/>
      <c r="AB161" s="333"/>
      <c r="AC161" s="335"/>
    </row>
    <row r="162" spans="1:29" ht="13.5" customHeight="1" x14ac:dyDescent="0.55000000000000004">
      <c r="A162" s="265"/>
      <c r="B162" s="272"/>
      <c r="C162" s="272"/>
      <c r="D162" s="272"/>
      <c r="E162" s="273"/>
      <c r="F162" s="274"/>
      <c r="H162" s="83"/>
      <c r="I162" s="84"/>
      <c r="J162" s="85"/>
      <c r="K162" s="84"/>
      <c r="L162" s="86">
        <f t="shared" si="32"/>
        <v>0</v>
      </c>
      <c r="M162" s="84"/>
      <c r="N162" s="84"/>
      <c r="O162" s="87">
        <f t="shared" si="33"/>
        <v>0</v>
      </c>
      <c r="P162" s="272"/>
      <c r="Q162" s="272"/>
      <c r="R162" s="284"/>
      <c r="S162" s="49"/>
      <c r="T162" s="83"/>
      <c r="U162" s="88"/>
      <c r="V162" s="88"/>
      <c r="W162" s="285"/>
      <c r="X162" s="285"/>
      <c r="Y162" s="285"/>
      <c r="Z162" s="285"/>
      <c r="AA162" s="333"/>
      <c r="AB162" s="333"/>
      <c r="AC162" s="335"/>
    </row>
    <row r="163" spans="1:29" ht="13.5" customHeight="1" x14ac:dyDescent="0.55000000000000004">
      <c r="A163" s="265"/>
      <c r="B163" s="272"/>
      <c r="C163" s="272"/>
      <c r="D163" s="272"/>
      <c r="E163" s="273"/>
      <c r="F163" s="274"/>
      <c r="H163" s="83"/>
      <c r="I163" s="84"/>
      <c r="J163" s="85"/>
      <c r="K163" s="84"/>
      <c r="L163" s="86">
        <f t="shared" si="32"/>
        <v>0</v>
      </c>
      <c r="M163" s="84"/>
      <c r="N163" s="84"/>
      <c r="O163" s="87">
        <f t="shared" si="33"/>
        <v>0</v>
      </c>
      <c r="P163" s="272"/>
      <c r="Q163" s="272"/>
      <c r="R163" s="284"/>
      <c r="S163" s="49"/>
      <c r="T163" s="83"/>
      <c r="U163" s="88"/>
      <c r="V163" s="88"/>
      <c r="W163" s="285"/>
      <c r="X163" s="285"/>
      <c r="Y163" s="285"/>
      <c r="Z163" s="285"/>
      <c r="AA163" s="333"/>
      <c r="AB163" s="333"/>
      <c r="AC163" s="335"/>
    </row>
    <row r="164" spans="1:29" ht="13.5" customHeight="1" x14ac:dyDescent="0.55000000000000004">
      <c r="A164" s="265"/>
      <c r="B164" s="272"/>
      <c r="C164" s="272"/>
      <c r="D164" s="272"/>
      <c r="E164" s="273"/>
      <c r="F164" s="274"/>
      <c r="H164" s="83"/>
      <c r="I164" s="84"/>
      <c r="J164" s="85"/>
      <c r="K164" s="84"/>
      <c r="L164" s="86">
        <f t="shared" si="32"/>
        <v>0</v>
      </c>
      <c r="M164" s="84"/>
      <c r="N164" s="84"/>
      <c r="O164" s="87">
        <f t="shared" si="33"/>
        <v>0</v>
      </c>
      <c r="P164" s="272"/>
      <c r="Q164" s="272"/>
      <c r="R164" s="284"/>
      <c r="S164" s="49"/>
      <c r="T164" s="83"/>
      <c r="U164" s="88"/>
      <c r="V164" s="88"/>
      <c r="W164" s="285"/>
      <c r="X164" s="285"/>
      <c r="Y164" s="285"/>
      <c r="Z164" s="285"/>
      <c r="AA164" s="333"/>
      <c r="AB164" s="333"/>
      <c r="AC164" s="335"/>
    </row>
    <row r="165" spans="1:29" ht="13.5" customHeight="1" x14ac:dyDescent="0.55000000000000004">
      <c r="A165" s="265"/>
      <c r="B165" s="272"/>
      <c r="C165" s="272"/>
      <c r="D165" s="272"/>
      <c r="E165" s="273"/>
      <c r="F165" s="274"/>
      <c r="H165" s="83"/>
      <c r="I165" s="84"/>
      <c r="J165" s="85"/>
      <c r="K165" s="84"/>
      <c r="L165" s="86">
        <f t="shared" si="32"/>
        <v>0</v>
      </c>
      <c r="M165" s="84"/>
      <c r="N165" s="84"/>
      <c r="O165" s="87">
        <f t="shared" si="33"/>
        <v>0</v>
      </c>
      <c r="P165" s="272"/>
      <c r="Q165" s="272"/>
      <c r="R165" s="284"/>
      <c r="S165" s="49"/>
      <c r="T165" s="83"/>
      <c r="U165" s="88"/>
      <c r="V165" s="88"/>
      <c r="W165" s="285"/>
      <c r="X165" s="285"/>
      <c r="Y165" s="285"/>
      <c r="Z165" s="285"/>
      <c r="AA165" s="333"/>
      <c r="AB165" s="333"/>
      <c r="AC165" s="335"/>
    </row>
    <row r="166" spans="1:29" ht="13.5" customHeight="1" x14ac:dyDescent="0.55000000000000004">
      <c r="A166" s="265"/>
      <c r="B166" s="272"/>
      <c r="C166" s="272"/>
      <c r="D166" s="272"/>
      <c r="E166" s="273"/>
      <c r="F166" s="274"/>
      <c r="H166" s="83"/>
      <c r="I166" s="84"/>
      <c r="J166" s="85"/>
      <c r="K166" s="84"/>
      <c r="L166" s="86">
        <f t="shared" si="32"/>
        <v>0</v>
      </c>
      <c r="M166" s="84"/>
      <c r="N166" s="84"/>
      <c r="O166" s="87">
        <f t="shared" si="33"/>
        <v>0</v>
      </c>
      <c r="P166" s="272"/>
      <c r="Q166" s="272"/>
      <c r="R166" s="284"/>
      <c r="S166" s="49"/>
      <c r="T166" s="83"/>
      <c r="U166" s="88"/>
      <c r="V166" s="88"/>
      <c r="W166" s="285"/>
      <c r="X166" s="285"/>
      <c r="Y166" s="285"/>
      <c r="Z166" s="285"/>
      <c r="AA166" s="333"/>
      <c r="AB166" s="333"/>
      <c r="AC166" s="335"/>
    </row>
    <row r="167" spans="1:29" ht="13.5" customHeight="1" x14ac:dyDescent="0.55000000000000004">
      <c r="A167" s="265"/>
      <c r="B167" s="272"/>
      <c r="C167" s="272"/>
      <c r="D167" s="272"/>
      <c r="E167" s="273"/>
      <c r="F167" s="274"/>
      <c r="G167" s="89"/>
      <c r="H167" s="90"/>
      <c r="I167" s="91"/>
      <c r="J167" s="92"/>
      <c r="K167" s="91"/>
      <c r="L167" s="93">
        <f>SUM(L159:L166)</f>
        <v>0</v>
      </c>
      <c r="M167" s="91"/>
      <c r="N167" s="91"/>
      <c r="O167" s="93">
        <f>SUM(O159:O166)</f>
        <v>0</v>
      </c>
      <c r="P167" s="272"/>
      <c r="Q167" s="272"/>
      <c r="R167" s="284"/>
      <c r="S167" s="89"/>
      <c r="T167" s="90"/>
      <c r="U167" s="94"/>
      <c r="V167" s="94"/>
      <c r="W167" s="285"/>
      <c r="X167" s="285"/>
      <c r="Y167" s="285"/>
      <c r="Z167" s="285"/>
      <c r="AA167" s="336"/>
      <c r="AB167" s="336"/>
      <c r="AC167" s="337"/>
    </row>
    <row r="168" spans="1:29" ht="13.5" customHeight="1" x14ac:dyDescent="0.55000000000000004">
      <c r="A168" s="265"/>
      <c r="B168" s="272">
        <v>17</v>
      </c>
      <c r="C168" s="272"/>
      <c r="D168" s="272"/>
      <c r="E168" s="273"/>
      <c r="F168" s="274"/>
      <c r="H168" s="83"/>
      <c r="I168" s="84"/>
      <c r="J168" s="85"/>
      <c r="K168" s="84"/>
      <c r="L168" s="86">
        <f t="shared" ref="L168:L175" si="34">I168*J168</f>
        <v>0</v>
      </c>
      <c r="M168" s="84"/>
      <c r="N168" s="84"/>
      <c r="O168" s="87">
        <f t="shared" ref="O168:O175" si="35">M168*N168</f>
        <v>0</v>
      </c>
      <c r="P168" s="277">
        <f>O176</f>
        <v>0</v>
      </c>
      <c r="Q168" s="272"/>
      <c r="R168" s="284"/>
      <c r="S168" s="49"/>
      <c r="T168" s="83"/>
      <c r="U168" s="88"/>
      <c r="V168" s="88"/>
      <c r="W168" s="285"/>
      <c r="X168" s="285"/>
      <c r="Y168" s="285"/>
      <c r="Z168" s="285"/>
      <c r="AA168" s="332"/>
      <c r="AB168" s="332"/>
      <c r="AC168" s="334"/>
    </row>
    <row r="169" spans="1:29" ht="13.5" customHeight="1" x14ac:dyDescent="0.55000000000000004">
      <c r="A169" s="265"/>
      <c r="B169" s="272"/>
      <c r="C169" s="272"/>
      <c r="D169" s="272"/>
      <c r="E169" s="273"/>
      <c r="F169" s="274"/>
      <c r="H169" s="83"/>
      <c r="I169" s="84"/>
      <c r="J169" s="85"/>
      <c r="K169" s="84"/>
      <c r="L169" s="86">
        <f t="shared" si="34"/>
        <v>0</v>
      </c>
      <c r="M169" s="84"/>
      <c r="N169" s="84"/>
      <c r="O169" s="87">
        <f t="shared" si="35"/>
        <v>0</v>
      </c>
      <c r="P169" s="272"/>
      <c r="Q169" s="272"/>
      <c r="R169" s="284"/>
      <c r="S169" s="49"/>
      <c r="T169" s="83"/>
      <c r="U169" s="88"/>
      <c r="V169" s="88"/>
      <c r="W169" s="285"/>
      <c r="X169" s="285"/>
      <c r="Y169" s="285"/>
      <c r="Z169" s="285"/>
      <c r="AA169" s="333"/>
      <c r="AB169" s="333"/>
      <c r="AC169" s="335"/>
    </row>
    <row r="170" spans="1:29" ht="13.5" customHeight="1" x14ac:dyDescent="0.55000000000000004">
      <c r="A170" s="265"/>
      <c r="B170" s="272"/>
      <c r="C170" s="272"/>
      <c r="D170" s="272"/>
      <c r="E170" s="273"/>
      <c r="F170" s="274"/>
      <c r="H170" s="83"/>
      <c r="I170" s="84"/>
      <c r="J170" s="85"/>
      <c r="K170" s="84"/>
      <c r="L170" s="86">
        <f t="shared" si="34"/>
        <v>0</v>
      </c>
      <c r="M170" s="84"/>
      <c r="N170" s="84"/>
      <c r="O170" s="87">
        <f t="shared" si="35"/>
        <v>0</v>
      </c>
      <c r="P170" s="272"/>
      <c r="Q170" s="272"/>
      <c r="R170" s="284"/>
      <c r="S170" s="49"/>
      <c r="T170" s="83"/>
      <c r="U170" s="88"/>
      <c r="V170" s="88"/>
      <c r="W170" s="285"/>
      <c r="X170" s="285"/>
      <c r="Y170" s="285"/>
      <c r="Z170" s="285"/>
      <c r="AA170" s="333"/>
      <c r="AB170" s="333"/>
      <c r="AC170" s="335"/>
    </row>
    <row r="171" spans="1:29" ht="13.5" customHeight="1" x14ac:dyDescent="0.55000000000000004">
      <c r="A171" s="265"/>
      <c r="B171" s="272"/>
      <c r="C171" s="272"/>
      <c r="D171" s="272"/>
      <c r="E171" s="273"/>
      <c r="F171" s="274"/>
      <c r="H171" s="83"/>
      <c r="I171" s="84"/>
      <c r="J171" s="85"/>
      <c r="K171" s="84"/>
      <c r="L171" s="86">
        <f t="shared" si="34"/>
        <v>0</v>
      </c>
      <c r="M171" s="84"/>
      <c r="N171" s="84"/>
      <c r="O171" s="87">
        <f t="shared" si="35"/>
        <v>0</v>
      </c>
      <c r="P171" s="272"/>
      <c r="Q171" s="272"/>
      <c r="R171" s="284"/>
      <c r="S171" s="49"/>
      <c r="T171" s="83"/>
      <c r="U171" s="88"/>
      <c r="V171" s="88"/>
      <c r="W171" s="285"/>
      <c r="X171" s="285"/>
      <c r="Y171" s="285"/>
      <c r="Z171" s="285"/>
      <c r="AA171" s="333"/>
      <c r="AB171" s="333"/>
      <c r="AC171" s="335"/>
    </row>
    <row r="172" spans="1:29" ht="13.5" customHeight="1" x14ac:dyDescent="0.55000000000000004">
      <c r="A172" s="265"/>
      <c r="B172" s="272"/>
      <c r="C172" s="272"/>
      <c r="D172" s="272"/>
      <c r="E172" s="273"/>
      <c r="F172" s="274"/>
      <c r="H172" s="83"/>
      <c r="I172" s="84"/>
      <c r="J172" s="85"/>
      <c r="K172" s="84"/>
      <c r="L172" s="86">
        <f t="shared" si="34"/>
        <v>0</v>
      </c>
      <c r="M172" s="84"/>
      <c r="N172" s="84"/>
      <c r="O172" s="87">
        <f t="shared" si="35"/>
        <v>0</v>
      </c>
      <c r="P172" s="272"/>
      <c r="Q172" s="272"/>
      <c r="R172" s="284"/>
      <c r="S172" s="49"/>
      <c r="T172" s="83"/>
      <c r="U172" s="88"/>
      <c r="V172" s="88"/>
      <c r="W172" s="285"/>
      <c r="X172" s="285"/>
      <c r="Y172" s="285"/>
      <c r="Z172" s="285"/>
      <c r="AA172" s="333"/>
      <c r="AB172" s="333"/>
      <c r="AC172" s="335"/>
    </row>
    <row r="173" spans="1:29" ht="13.5" customHeight="1" x14ac:dyDescent="0.55000000000000004">
      <c r="A173" s="265"/>
      <c r="B173" s="272"/>
      <c r="C173" s="272"/>
      <c r="D173" s="272"/>
      <c r="E173" s="273"/>
      <c r="F173" s="274"/>
      <c r="H173" s="83"/>
      <c r="I173" s="84"/>
      <c r="J173" s="85"/>
      <c r="K173" s="84"/>
      <c r="L173" s="86">
        <f t="shared" si="34"/>
        <v>0</v>
      </c>
      <c r="M173" s="84"/>
      <c r="N173" s="84"/>
      <c r="O173" s="87">
        <f t="shared" si="35"/>
        <v>0</v>
      </c>
      <c r="P173" s="272"/>
      <c r="Q173" s="272"/>
      <c r="R173" s="284"/>
      <c r="S173" s="49"/>
      <c r="T173" s="83"/>
      <c r="U173" s="88"/>
      <c r="V173" s="88"/>
      <c r="W173" s="285"/>
      <c r="X173" s="285"/>
      <c r="Y173" s="285"/>
      <c r="Z173" s="285"/>
      <c r="AA173" s="333"/>
      <c r="AB173" s="333"/>
      <c r="AC173" s="335"/>
    </row>
    <row r="174" spans="1:29" ht="13.5" customHeight="1" x14ac:dyDescent="0.55000000000000004">
      <c r="A174" s="265"/>
      <c r="B174" s="272"/>
      <c r="C174" s="272"/>
      <c r="D174" s="272"/>
      <c r="E174" s="273"/>
      <c r="F174" s="274"/>
      <c r="H174" s="83"/>
      <c r="I174" s="84"/>
      <c r="J174" s="85"/>
      <c r="K174" s="84"/>
      <c r="L174" s="86">
        <f t="shared" si="34"/>
        <v>0</v>
      </c>
      <c r="M174" s="84"/>
      <c r="N174" s="84"/>
      <c r="O174" s="87">
        <f t="shared" si="35"/>
        <v>0</v>
      </c>
      <c r="P174" s="272"/>
      <c r="Q174" s="272"/>
      <c r="R174" s="284"/>
      <c r="S174" s="49"/>
      <c r="T174" s="83"/>
      <c r="U174" s="88"/>
      <c r="V174" s="88"/>
      <c r="W174" s="285"/>
      <c r="X174" s="285"/>
      <c r="Y174" s="285"/>
      <c r="Z174" s="285"/>
      <c r="AA174" s="333"/>
      <c r="AB174" s="333"/>
      <c r="AC174" s="335"/>
    </row>
    <row r="175" spans="1:29" ht="13.5" customHeight="1" x14ac:dyDescent="0.55000000000000004">
      <c r="A175" s="265"/>
      <c r="B175" s="272"/>
      <c r="C175" s="272"/>
      <c r="D175" s="272"/>
      <c r="E175" s="273"/>
      <c r="F175" s="274"/>
      <c r="H175" s="83"/>
      <c r="I175" s="84"/>
      <c r="J175" s="85"/>
      <c r="K175" s="84"/>
      <c r="L175" s="86">
        <f t="shared" si="34"/>
        <v>0</v>
      </c>
      <c r="M175" s="84"/>
      <c r="N175" s="84"/>
      <c r="O175" s="87">
        <f t="shared" si="35"/>
        <v>0</v>
      </c>
      <c r="P175" s="272"/>
      <c r="Q175" s="272"/>
      <c r="R175" s="284"/>
      <c r="S175" s="49"/>
      <c r="T175" s="83"/>
      <c r="U175" s="88"/>
      <c r="V175" s="88"/>
      <c r="W175" s="285"/>
      <c r="X175" s="285"/>
      <c r="Y175" s="285"/>
      <c r="Z175" s="285"/>
      <c r="AA175" s="333"/>
      <c r="AB175" s="333"/>
      <c r="AC175" s="335"/>
    </row>
    <row r="176" spans="1:29" ht="13.5" customHeight="1" x14ac:dyDescent="0.55000000000000004">
      <c r="A176" s="265"/>
      <c r="B176" s="272"/>
      <c r="C176" s="272"/>
      <c r="D176" s="272"/>
      <c r="E176" s="273"/>
      <c r="F176" s="274"/>
      <c r="G176" s="89"/>
      <c r="H176" s="90"/>
      <c r="I176" s="91"/>
      <c r="J176" s="92"/>
      <c r="K176" s="91"/>
      <c r="L176" s="93">
        <f>SUM(L168:L175)</f>
        <v>0</v>
      </c>
      <c r="M176" s="91"/>
      <c r="N176" s="91"/>
      <c r="O176" s="93">
        <f>SUM(O168:O175)</f>
        <v>0</v>
      </c>
      <c r="P176" s="272"/>
      <c r="Q176" s="272"/>
      <c r="R176" s="284"/>
      <c r="S176" s="89"/>
      <c r="T176" s="90"/>
      <c r="U176" s="94"/>
      <c r="V176" s="94"/>
      <c r="W176" s="285"/>
      <c r="X176" s="285"/>
      <c r="Y176" s="285"/>
      <c r="Z176" s="285"/>
      <c r="AA176" s="336"/>
      <c r="AB176" s="336"/>
      <c r="AC176" s="337"/>
    </row>
    <row r="177" spans="1:29" ht="13.5" customHeight="1" x14ac:dyDescent="0.55000000000000004">
      <c r="A177" s="265"/>
      <c r="B177" s="272">
        <v>18</v>
      </c>
      <c r="C177" s="272"/>
      <c r="D177" s="272"/>
      <c r="E177" s="273"/>
      <c r="F177" s="274"/>
      <c r="H177" s="83"/>
      <c r="I177" s="84"/>
      <c r="J177" s="85"/>
      <c r="K177" s="84"/>
      <c r="L177" s="86">
        <f t="shared" ref="L177:L184" si="36">I177*J177</f>
        <v>0</v>
      </c>
      <c r="M177" s="84"/>
      <c r="N177" s="84"/>
      <c r="O177" s="87">
        <f t="shared" ref="O177:O184" si="37">M177*N177</f>
        <v>0</v>
      </c>
      <c r="P177" s="277">
        <f>O185</f>
        <v>0</v>
      </c>
      <c r="Q177" s="272"/>
      <c r="R177" s="284"/>
      <c r="S177" s="49"/>
      <c r="T177" s="83"/>
      <c r="U177" s="88"/>
      <c r="V177" s="88"/>
      <c r="W177" s="285"/>
      <c r="X177" s="285"/>
      <c r="Y177" s="285"/>
      <c r="Z177" s="285"/>
      <c r="AA177" s="332"/>
      <c r="AB177" s="332"/>
      <c r="AC177" s="334"/>
    </row>
    <row r="178" spans="1:29" ht="13.5" customHeight="1" x14ac:dyDescent="0.55000000000000004">
      <c r="A178" s="265"/>
      <c r="B178" s="272"/>
      <c r="C178" s="272"/>
      <c r="D178" s="272"/>
      <c r="E178" s="273"/>
      <c r="F178" s="274"/>
      <c r="H178" s="83"/>
      <c r="I178" s="84"/>
      <c r="J178" s="85"/>
      <c r="K178" s="84"/>
      <c r="L178" s="86">
        <f t="shared" si="36"/>
        <v>0</v>
      </c>
      <c r="M178" s="84"/>
      <c r="N178" s="84"/>
      <c r="O178" s="87">
        <f t="shared" si="37"/>
        <v>0</v>
      </c>
      <c r="P178" s="272"/>
      <c r="Q178" s="272"/>
      <c r="R178" s="284"/>
      <c r="S178" s="49"/>
      <c r="T178" s="83"/>
      <c r="U178" s="88"/>
      <c r="V178" s="88"/>
      <c r="W178" s="285"/>
      <c r="X178" s="285"/>
      <c r="Y178" s="285"/>
      <c r="Z178" s="285"/>
      <c r="AA178" s="333"/>
      <c r="AB178" s="333"/>
      <c r="AC178" s="335"/>
    </row>
    <row r="179" spans="1:29" ht="13.5" customHeight="1" x14ac:dyDescent="0.55000000000000004">
      <c r="A179" s="265"/>
      <c r="B179" s="272"/>
      <c r="C179" s="272"/>
      <c r="D179" s="272"/>
      <c r="E179" s="273"/>
      <c r="F179" s="274"/>
      <c r="H179" s="83"/>
      <c r="I179" s="84"/>
      <c r="J179" s="85"/>
      <c r="K179" s="84"/>
      <c r="L179" s="86">
        <f t="shared" si="36"/>
        <v>0</v>
      </c>
      <c r="M179" s="84"/>
      <c r="N179" s="84"/>
      <c r="O179" s="87">
        <f t="shared" si="37"/>
        <v>0</v>
      </c>
      <c r="P179" s="272"/>
      <c r="Q179" s="272"/>
      <c r="R179" s="284"/>
      <c r="S179" s="49"/>
      <c r="T179" s="83"/>
      <c r="U179" s="88"/>
      <c r="V179" s="88"/>
      <c r="W179" s="285"/>
      <c r="X179" s="285"/>
      <c r="Y179" s="285"/>
      <c r="Z179" s="285"/>
      <c r="AA179" s="333"/>
      <c r="AB179" s="333"/>
      <c r="AC179" s="335"/>
    </row>
    <row r="180" spans="1:29" ht="13.5" customHeight="1" x14ac:dyDescent="0.55000000000000004">
      <c r="A180" s="265"/>
      <c r="B180" s="272"/>
      <c r="C180" s="272"/>
      <c r="D180" s="272"/>
      <c r="E180" s="273"/>
      <c r="F180" s="274"/>
      <c r="H180" s="83"/>
      <c r="I180" s="84"/>
      <c r="J180" s="85"/>
      <c r="K180" s="84"/>
      <c r="L180" s="86">
        <f t="shared" si="36"/>
        <v>0</v>
      </c>
      <c r="M180" s="84"/>
      <c r="N180" s="84"/>
      <c r="O180" s="87">
        <f t="shared" si="37"/>
        <v>0</v>
      </c>
      <c r="P180" s="272"/>
      <c r="Q180" s="272"/>
      <c r="R180" s="284"/>
      <c r="S180" s="49"/>
      <c r="T180" s="83"/>
      <c r="U180" s="88"/>
      <c r="V180" s="88"/>
      <c r="W180" s="285"/>
      <c r="X180" s="285"/>
      <c r="Y180" s="285"/>
      <c r="Z180" s="285"/>
      <c r="AA180" s="333"/>
      <c r="AB180" s="333"/>
      <c r="AC180" s="335"/>
    </row>
    <row r="181" spans="1:29" ht="13.5" customHeight="1" x14ac:dyDescent="0.55000000000000004">
      <c r="A181" s="265"/>
      <c r="B181" s="272"/>
      <c r="C181" s="272"/>
      <c r="D181" s="272"/>
      <c r="E181" s="273"/>
      <c r="F181" s="274"/>
      <c r="H181" s="83"/>
      <c r="I181" s="84"/>
      <c r="J181" s="85"/>
      <c r="K181" s="84"/>
      <c r="L181" s="86">
        <f t="shared" si="36"/>
        <v>0</v>
      </c>
      <c r="M181" s="84"/>
      <c r="N181" s="84"/>
      <c r="O181" s="87">
        <f t="shared" si="37"/>
        <v>0</v>
      </c>
      <c r="P181" s="272"/>
      <c r="Q181" s="272"/>
      <c r="R181" s="284"/>
      <c r="S181" s="49"/>
      <c r="T181" s="83"/>
      <c r="U181" s="88"/>
      <c r="V181" s="88"/>
      <c r="W181" s="285"/>
      <c r="X181" s="285"/>
      <c r="Y181" s="285"/>
      <c r="Z181" s="285"/>
      <c r="AA181" s="333"/>
      <c r="AB181" s="333"/>
      <c r="AC181" s="335"/>
    </row>
    <row r="182" spans="1:29" ht="13.5" customHeight="1" x14ac:dyDescent="0.55000000000000004">
      <c r="A182" s="265"/>
      <c r="B182" s="272"/>
      <c r="C182" s="272"/>
      <c r="D182" s="272"/>
      <c r="E182" s="273"/>
      <c r="F182" s="274"/>
      <c r="H182" s="83"/>
      <c r="I182" s="84"/>
      <c r="J182" s="85"/>
      <c r="K182" s="84"/>
      <c r="L182" s="86">
        <f t="shared" si="36"/>
        <v>0</v>
      </c>
      <c r="M182" s="84"/>
      <c r="N182" s="84"/>
      <c r="O182" s="87">
        <f t="shared" si="37"/>
        <v>0</v>
      </c>
      <c r="P182" s="272"/>
      <c r="Q182" s="272"/>
      <c r="R182" s="284"/>
      <c r="S182" s="49"/>
      <c r="T182" s="83"/>
      <c r="U182" s="88"/>
      <c r="V182" s="88"/>
      <c r="W182" s="285"/>
      <c r="X182" s="285"/>
      <c r="Y182" s="285"/>
      <c r="Z182" s="285"/>
      <c r="AA182" s="333"/>
      <c r="AB182" s="333"/>
      <c r="AC182" s="335"/>
    </row>
    <row r="183" spans="1:29" ht="13.5" customHeight="1" x14ac:dyDescent="0.55000000000000004">
      <c r="A183" s="265"/>
      <c r="B183" s="272"/>
      <c r="C183" s="272"/>
      <c r="D183" s="272"/>
      <c r="E183" s="273"/>
      <c r="F183" s="274"/>
      <c r="H183" s="83"/>
      <c r="I183" s="84"/>
      <c r="J183" s="85"/>
      <c r="K183" s="84"/>
      <c r="L183" s="86">
        <f t="shared" si="36"/>
        <v>0</v>
      </c>
      <c r="M183" s="84"/>
      <c r="N183" s="84"/>
      <c r="O183" s="87">
        <f t="shared" si="37"/>
        <v>0</v>
      </c>
      <c r="P183" s="272"/>
      <c r="Q183" s="272"/>
      <c r="R183" s="284"/>
      <c r="S183" s="49"/>
      <c r="T183" s="83"/>
      <c r="U183" s="88"/>
      <c r="V183" s="88"/>
      <c r="W183" s="285"/>
      <c r="X183" s="285"/>
      <c r="Y183" s="285"/>
      <c r="Z183" s="285"/>
      <c r="AA183" s="333"/>
      <c r="AB183" s="333"/>
      <c r="AC183" s="335"/>
    </row>
    <row r="184" spans="1:29" ht="13.5" customHeight="1" x14ac:dyDescent="0.55000000000000004">
      <c r="A184" s="265"/>
      <c r="B184" s="272"/>
      <c r="C184" s="272"/>
      <c r="D184" s="272"/>
      <c r="E184" s="273"/>
      <c r="F184" s="274"/>
      <c r="H184" s="83"/>
      <c r="I184" s="84"/>
      <c r="J184" s="85"/>
      <c r="K184" s="84"/>
      <c r="L184" s="86">
        <f t="shared" si="36"/>
        <v>0</v>
      </c>
      <c r="M184" s="84"/>
      <c r="N184" s="84"/>
      <c r="O184" s="87">
        <f t="shared" si="37"/>
        <v>0</v>
      </c>
      <c r="P184" s="272"/>
      <c r="Q184" s="272"/>
      <c r="R184" s="284"/>
      <c r="S184" s="49"/>
      <c r="T184" s="83"/>
      <c r="U184" s="88"/>
      <c r="V184" s="88"/>
      <c r="W184" s="285"/>
      <c r="X184" s="285"/>
      <c r="Y184" s="285"/>
      <c r="Z184" s="285"/>
      <c r="AA184" s="333"/>
      <c r="AB184" s="333"/>
      <c r="AC184" s="335"/>
    </row>
    <row r="185" spans="1:29" ht="13.5" customHeight="1" x14ac:dyDescent="0.55000000000000004">
      <c r="A185" s="265"/>
      <c r="B185" s="272"/>
      <c r="C185" s="272"/>
      <c r="D185" s="272"/>
      <c r="E185" s="273"/>
      <c r="F185" s="274"/>
      <c r="G185" s="89"/>
      <c r="H185" s="90"/>
      <c r="I185" s="91"/>
      <c r="J185" s="92"/>
      <c r="K185" s="91"/>
      <c r="L185" s="93">
        <f>SUM(L177:L184)</f>
        <v>0</v>
      </c>
      <c r="M185" s="91"/>
      <c r="N185" s="91"/>
      <c r="O185" s="93">
        <f>SUM(O177:O184)</f>
        <v>0</v>
      </c>
      <c r="P185" s="272"/>
      <c r="Q185" s="272"/>
      <c r="R185" s="284"/>
      <c r="S185" s="89"/>
      <c r="T185" s="90"/>
      <c r="U185" s="94"/>
      <c r="V185" s="94"/>
      <c r="W185" s="285"/>
      <c r="X185" s="285"/>
      <c r="Y185" s="285"/>
      <c r="Z185" s="285"/>
      <c r="AA185" s="336"/>
      <c r="AB185" s="336"/>
      <c r="AC185" s="337"/>
    </row>
    <row r="186" spans="1:29" ht="13.5" customHeight="1" x14ac:dyDescent="0.55000000000000004">
      <c r="A186" s="265"/>
      <c r="B186" s="272">
        <v>19</v>
      </c>
      <c r="C186" s="272"/>
      <c r="D186" s="272"/>
      <c r="E186" s="273"/>
      <c r="F186" s="274"/>
      <c r="H186" s="83"/>
      <c r="I186" s="84"/>
      <c r="J186" s="85"/>
      <c r="K186" s="84"/>
      <c r="L186" s="86">
        <f t="shared" ref="L186:L193" si="38">I186*J186</f>
        <v>0</v>
      </c>
      <c r="M186" s="84"/>
      <c r="N186" s="84"/>
      <c r="O186" s="87">
        <f t="shared" ref="O186:O193" si="39">M186*N186</f>
        <v>0</v>
      </c>
      <c r="P186" s="277">
        <f>O194</f>
        <v>0</v>
      </c>
      <c r="Q186" s="272"/>
      <c r="R186" s="284"/>
      <c r="S186" s="49"/>
      <c r="T186" s="83"/>
      <c r="U186" s="88"/>
      <c r="V186" s="88"/>
      <c r="W186" s="285"/>
      <c r="X186" s="285"/>
      <c r="Y186" s="285"/>
      <c r="Z186" s="285"/>
      <c r="AA186" s="332"/>
      <c r="AB186" s="332"/>
      <c r="AC186" s="334"/>
    </row>
    <row r="187" spans="1:29" ht="13.5" customHeight="1" x14ac:dyDescent="0.55000000000000004">
      <c r="A187" s="265"/>
      <c r="B187" s="272"/>
      <c r="C187" s="272"/>
      <c r="D187" s="272"/>
      <c r="E187" s="273"/>
      <c r="F187" s="274"/>
      <c r="H187" s="83"/>
      <c r="I187" s="84"/>
      <c r="J187" s="85"/>
      <c r="K187" s="84"/>
      <c r="L187" s="86">
        <f t="shared" si="38"/>
        <v>0</v>
      </c>
      <c r="M187" s="84"/>
      <c r="N187" s="84"/>
      <c r="O187" s="87">
        <f t="shared" si="39"/>
        <v>0</v>
      </c>
      <c r="P187" s="272"/>
      <c r="Q187" s="272"/>
      <c r="R187" s="284"/>
      <c r="S187" s="49"/>
      <c r="T187" s="83"/>
      <c r="U187" s="88"/>
      <c r="V187" s="88"/>
      <c r="W187" s="285"/>
      <c r="X187" s="285"/>
      <c r="Y187" s="285"/>
      <c r="Z187" s="285"/>
      <c r="AA187" s="333"/>
      <c r="AB187" s="333"/>
      <c r="AC187" s="335"/>
    </row>
    <row r="188" spans="1:29" ht="13.5" customHeight="1" x14ac:dyDescent="0.55000000000000004">
      <c r="A188" s="265"/>
      <c r="B188" s="272"/>
      <c r="C188" s="272"/>
      <c r="D188" s="272"/>
      <c r="E188" s="273"/>
      <c r="F188" s="274"/>
      <c r="H188" s="83"/>
      <c r="I188" s="84"/>
      <c r="J188" s="85"/>
      <c r="K188" s="84"/>
      <c r="L188" s="86">
        <f t="shared" si="38"/>
        <v>0</v>
      </c>
      <c r="M188" s="84"/>
      <c r="N188" s="84"/>
      <c r="O188" s="87">
        <f t="shared" si="39"/>
        <v>0</v>
      </c>
      <c r="P188" s="272"/>
      <c r="Q188" s="272"/>
      <c r="R188" s="284"/>
      <c r="S188" s="49"/>
      <c r="T188" s="83"/>
      <c r="U188" s="88"/>
      <c r="V188" s="88"/>
      <c r="W188" s="285"/>
      <c r="X188" s="285"/>
      <c r="Y188" s="285"/>
      <c r="Z188" s="285"/>
      <c r="AA188" s="333"/>
      <c r="AB188" s="333"/>
      <c r="AC188" s="335"/>
    </row>
    <row r="189" spans="1:29" ht="13.5" customHeight="1" x14ac:dyDescent="0.55000000000000004">
      <c r="A189" s="265"/>
      <c r="B189" s="272"/>
      <c r="C189" s="272"/>
      <c r="D189" s="272"/>
      <c r="E189" s="273"/>
      <c r="F189" s="274"/>
      <c r="H189" s="83"/>
      <c r="I189" s="84"/>
      <c r="J189" s="85"/>
      <c r="K189" s="84"/>
      <c r="L189" s="86">
        <f t="shared" si="38"/>
        <v>0</v>
      </c>
      <c r="M189" s="84"/>
      <c r="N189" s="84"/>
      <c r="O189" s="87">
        <f t="shared" si="39"/>
        <v>0</v>
      </c>
      <c r="P189" s="272"/>
      <c r="Q189" s="272"/>
      <c r="R189" s="284"/>
      <c r="S189" s="49"/>
      <c r="T189" s="83"/>
      <c r="U189" s="88"/>
      <c r="V189" s="88"/>
      <c r="W189" s="285"/>
      <c r="X189" s="285"/>
      <c r="Y189" s="285"/>
      <c r="Z189" s="285"/>
      <c r="AA189" s="333"/>
      <c r="AB189" s="333"/>
      <c r="AC189" s="335"/>
    </row>
    <row r="190" spans="1:29" ht="13.5" customHeight="1" x14ac:dyDescent="0.55000000000000004">
      <c r="A190" s="265"/>
      <c r="B190" s="272"/>
      <c r="C190" s="272"/>
      <c r="D190" s="272"/>
      <c r="E190" s="273"/>
      <c r="F190" s="274"/>
      <c r="H190" s="83"/>
      <c r="I190" s="84"/>
      <c r="J190" s="85"/>
      <c r="K190" s="84"/>
      <c r="L190" s="86">
        <f t="shared" si="38"/>
        <v>0</v>
      </c>
      <c r="M190" s="84"/>
      <c r="N190" s="84"/>
      <c r="O190" s="87">
        <f t="shared" si="39"/>
        <v>0</v>
      </c>
      <c r="P190" s="272"/>
      <c r="Q190" s="272"/>
      <c r="R190" s="284"/>
      <c r="S190" s="49"/>
      <c r="T190" s="83"/>
      <c r="U190" s="88"/>
      <c r="V190" s="88"/>
      <c r="W190" s="285"/>
      <c r="X190" s="285"/>
      <c r="Y190" s="285"/>
      <c r="Z190" s="285"/>
      <c r="AA190" s="333"/>
      <c r="AB190" s="333"/>
      <c r="AC190" s="335"/>
    </row>
    <row r="191" spans="1:29" ht="13.5" customHeight="1" x14ac:dyDescent="0.55000000000000004">
      <c r="A191" s="265"/>
      <c r="B191" s="272"/>
      <c r="C191" s="272"/>
      <c r="D191" s="272"/>
      <c r="E191" s="273"/>
      <c r="F191" s="274"/>
      <c r="H191" s="83"/>
      <c r="I191" s="84"/>
      <c r="J191" s="85"/>
      <c r="K191" s="84"/>
      <c r="L191" s="86">
        <f t="shared" si="38"/>
        <v>0</v>
      </c>
      <c r="M191" s="84"/>
      <c r="N191" s="84"/>
      <c r="O191" s="87">
        <f t="shared" si="39"/>
        <v>0</v>
      </c>
      <c r="P191" s="272"/>
      <c r="Q191" s="272"/>
      <c r="R191" s="284"/>
      <c r="S191" s="49"/>
      <c r="T191" s="83"/>
      <c r="U191" s="88"/>
      <c r="V191" s="88"/>
      <c r="W191" s="285"/>
      <c r="X191" s="285"/>
      <c r="Y191" s="285"/>
      <c r="Z191" s="285"/>
      <c r="AA191" s="333"/>
      <c r="AB191" s="333"/>
      <c r="AC191" s="335"/>
    </row>
    <row r="192" spans="1:29" ht="13.5" customHeight="1" x14ac:dyDescent="0.55000000000000004">
      <c r="A192" s="265"/>
      <c r="B192" s="272"/>
      <c r="C192" s="272"/>
      <c r="D192" s="272"/>
      <c r="E192" s="273"/>
      <c r="F192" s="274"/>
      <c r="H192" s="83"/>
      <c r="I192" s="84"/>
      <c r="J192" s="85"/>
      <c r="K192" s="84"/>
      <c r="L192" s="86">
        <f t="shared" si="38"/>
        <v>0</v>
      </c>
      <c r="M192" s="84"/>
      <c r="N192" s="84"/>
      <c r="O192" s="87">
        <f t="shared" si="39"/>
        <v>0</v>
      </c>
      <c r="P192" s="272"/>
      <c r="Q192" s="272"/>
      <c r="R192" s="284"/>
      <c r="S192" s="49"/>
      <c r="T192" s="83"/>
      <c r="U192" s="88"/>
      <c r="V192" s="88"/>
      <c r="W192" s="285"/>
      <c r="X192" s="285"/>
      <c r="Y192" s="285"/>
      <c r="Z192" s="285"/>
      <c r="AA192" s="333"/>
      <c r="AB192" s="333"/>
      <c r="AC192" s="335"/>
    </row>
    <row r="193" spans="1:29" ht="13.5" customHeight="1" x14ac:dyDescent="0.55000000000000004">
      <c r="A193" s="265"/>
      <c r="B193" s="272"/>
      <c r="C193" s="272"/>
      <c r="D193" s="272"/>
      <c r="E193" s="273"/>
      <c r="F193" s="274"/>
      <c r="H193" s="83"/>
      <c r="I193" s="84"/>
      <c r="J193" s="85"/>
      <c r="K193" s="84"/>
      <c r="L193" s="86">
        <f t="shared" si="38"/>
        <v>0</v>
      </c>
      <c r="M193" s="84"/>
      <c r="N193" s="84"/>
      <c r="O193" s="87">
        <f t="shared" si="39"/>
        <v>0</v>
      </c>
      <c r="P193" s="272"/>
      <c r="Q193" s="272"/>
      <c r="R193" s="284"/>
      <c r="S193" s="49"/>
      <c r="T193" s="83"/>
      <c r="U193" s="88"/>
      <c r="V193" s="88"/>
      <c r="W193" s="285"/>
      <c r="X193" s="285"/>
      <c r="Y193" s="285"/>
      <c r="Z193" s="285"/>
      <c r="AA193" s="333"/>
      <c r="AB193" s="333"/>
      <c r="AC193" s="335"/>
    </row>
    <row r="194" spans="1:29" ht="13.5" customHeight="1" x14ac:dyDescent="0.55000000000000004">
      <c r="A194" s="265"/>
      <c r="B194" s="272"/>
      <c r="C194" s="272"/>
      <c r="D194" s="272"/>
      <c r="E194" s="273"/>
      <c r="F194" s="274"/>
      <c r="G194" s="89"/>
      <c r="H194" s="90"/>
      <c r="I194" s="91"/>
      <c r="J194" s="92"/>
      <c r="K194" s="91"/>
      <c r="L194" s="93">
        <f>SUM(L186:L193)</f>
        <v>0</v>
      </c>
      <c r="M194" s="91"/>
      <c r="N194" s="91"/>
      <c r="O194" s="93">
        <f>SUM(O186:O193)</f>
        <v>0</v>
      </c>
      <c r="P194" s="272"/>
      <c r="Q194" s="272"/>
      <c r="R194" s="284"/>
      <c r="S194" s="89"/>
      <c r="T194" s="90"/>
      <c r="U194" s="94"/>
      <c r="V194" s="94"/>
      <c r="W194" s="285"/>
      <c r="X194" s="285"/>
      <c r="Y194" s="285"/>
      <c r="Z194" s="285"/>
      <c r="AA194" s="336"/>
      <c r="AB194" s="336"/>
      <c r="AC194" s="337"/>
    </row>
    <row r="195" spans="1:29" ht="13.5" customHeight="1" x14ac:dyDescent="0.55000000000000004">
      <c r="A195" s="265"/>
      <c r="B195" s="272">
        <v>20</v>
      </c>
      <c r="C195" s="272"/>
      <c r="D195" s="272"/>
      <c r="E195" s="273"/>
      <c r="F195" s="274"/>
      <c r="H195" s="83"/>
      <c r="I195" s="84"/>
      <c r="J195" s="85"/>
      <c r="K195" s="84"/>
      <c r="L195" s="86">
        <f t="shared" ref="L195:L202" si="40">I195*J195</f>
        <v>0</v>
      </c>
      <c r="M195" s="84"/>
      <c r="N195" s="84"/>
      <c r="O195" s="87">
        <f t="shared" ref="O195:O202" si="41">M195*N195</f>
        <v>0</v>
      </c>
      <c r="P195" s="277">
        <f>O203</f>
        <v>0</v>
      </c>
      <c r="Q195" s="272"/>
      <c r="R195" s="284"/>
      <c r="S195" s="49"/>
      <c r="T195" s="83"/>
      <c r="U195" s="88"/>
      <c r="V195" s="88"/>
      <c r="W195" s="285"/>
      <c r="X195" s="285"/>
      <c r="Y195" s="285"/>
      <c r="Z195" s="285"/>
      <c r="AA195" s="332"/>
      <c r="AB195" s="332"/>
      <c r="AC195" s="334"/>
    </row>
    <row r="196" spans="1:29" ht="13.5" customHeight="1" x14ac:dyDescent="0.55000000000000004">
      <c r="A196" s="265"/>
      <c r="B196" s="272"/>
      <c r="C196" s="272"/>
      <c r="D196" s="272"/>
      <c r="E196" s="273"/>
      <c r="F196" s="274"/>
      <c r="H196" s="83"/>
      <c r="I196" s="84"/>
      <c r="J196" s="85"/>
      <c r="K196" s="84"/>
      <c r="L196" s="86">
        <f t="shared" si="40"/>
        <v>0</v>
      </c>
      <c r="M196" s="84"/>
      <c r="N196" s="84"/>
      <c r="O196" s="87">
        <f t="shared" si="41"/>
        <v>0</v>
      </c>
      <c r="P196" s="272"/>
      <c r="Q196" s="272"/>
      <c r="R196" s="284"/>
      <c r="S196" s="49"/>
      <c r="T196" s="83"/>
      <c r="U196" s="88"/>
      <c r="V196" s="88"/>
      <c r="W196" s="285"/>
      <c r="X196" s="285"/>
      <c r="Y196" s="285"/>
      <c r="Z196" s="285"/>
      <c r="AA196" s="333"/>
      <c r="AB196" s="333"/>
      <c r="AC196" s="335"/>
    </row>
    <row r="197" spans="1:29" ht="13.5" customHeight="1" x14ac:dyDescent="0.55000000000000004">
      <c r="A197" s="265"/>
      <c r="B197" s="272"/>
      <c r="C197" s="272"/>
      <c r="D197" s="272"/>
      <c r="E197" s="273"/>
      <c r="F197" s="274"/>
      <c r="H197" s="83"/>
      <c r="I197" s="84"/>
      <c r="J197" s="85"/>
      <c r="K197" s="84"/>
      <c r="L197" s="86">
        <f t="shared" si="40"/>
        <v>0</v>
      </c>
      <c r="M197" s="84"/>
      <c r="N197" s="84"/>
      <c r="O197" s="87">
        <f t="shared" si="41"/>
        <v>0</v>
      </c>
      <c r="P197" s="272"/>
      <c r="Q197" s="272"/>
      <c r="R197" s="284"/>
      <c r="S197" s="49"/>
      <c r="T197" s="83"/>
      <c r="U197" s="88"/>
      <c r="V197" s="88"/>
      <c r="W197" s="285"/>
      <c r="X197" s="285"/>
      <c r="Y197" s="285"/>
      <c r="Z197" s="285"/>
      <c r="AA197" s="333"/>
      <c r="AB197" s="333"/>
      <c r="AC197" s="335"/>
    </row>
    <row r="198" spans="1:29" ht="13.5" customHeight="1" x14ac:dyDescent="0.55000000000000004">
      <c r="A198" s="265"/>
      <c r="B198" s="272"/>
      <c r="C198" s="272"/>
      <c r="D198" s="272"/>
      <c r="E198" s="273"/>
      <c r="F198" s="274"/>
      <c r="H198" s="83"/>
      <c r="I198" s="84"/>
      <c r="J198" s="85"/>
      <c r="K198" s="84"/>
      <c r="L198" s="86">
        <f t="shared" si="40"/>
        <v>0</v>
      </c>
      <c r="M198" s="84"/>
      <c r="N198" s="84"/>
      <c r="O198" s="87">
        <f t="shared" si="41"/>
        <v>0</v>
      </c>
      <c r="P198" s="272"/>
      <c r="Q198" s="272"/>
      <c r="R198" s="284"/>
      <c r="S198" s="49"/>
      <c r="T198" s="83"/>
      <c r="U198" s="88"/>
      <c r="V198" s="88"/>
      <c r="W198" s="285"/>
      <c r="X198" s="285"/>
      <c r="Y198" s="285"/>
      <c r="Z198" s="285"/>
      <c r="AA198" s="333"/>
      <c r="AB198" s="333"/>
      <c r="AC198" s="335"/>
    </row>
    <row r="199" spans="1:29" ht="13.5" customHeight="1" x14ac:dyDescent="0.55000000000000004">
      <c r="A199" s="265"/>
      <c r="B199" s="272"/>
      <c r="C199" s="272"/>
      <c r="D199" s="272"/>
      <c r="E199" s="273"/>
      <c r="F199" s="274"/>
      <c r="H199" s="83"/>
      <c r="I199" s="84"/>
      <c r="J199" s="85"/>
      <c r="K199" s="84"/>
      <c r="L199" s="86">
        <f t="shared" si="40"/>
        <v>0</v>
      </c>
      <c r="M199" s="84"/>
      <c r="N199" s="84"/>
      <c r="O199" s="87">
        <f t="shared" si="41"/>
        <v>0</v>
      </c>
      <c r="P199" s="272"/>
      <c r="Q199" s="272"/>
      <c r="R199" s="284"/>
      <c r="S199" s="49"/>
      <c r="T199" s="83"/>
      <c r="U199" s="88"/>
      <c r="V199" s="88"/>
      <c r="W199" s="285"/>
      <c r="X199" s="285"/>
      <c r="Y199" s="285"/>
      <c r="Z199" s="285"/>
      <c r="AA199" s="333"/>
      <c r="AB199" s="333"/>
      <c r="AC199" s="335"/>
    </row>
    <row r="200" spans="1:29" ht="13.5" customHeight="1" x14ac:dyDescent="0.55000000000000004">
      <c r="A200" s="265"/>
      <c r="B200" s="272"/>
      <c r="C200" s="272"/>
      <c r="D200" s="272"/>
      <c r="E200" s="273"/>
      <c r="F200" s="274"/>
      <c r="H200" s="83"/>
      <c r="I200" s="84"/>
      <c r="J200" s="85"/>
      <c r="K200" s="84"/>
      <c r="L200" s="86">
        <f t="shared" si="40"/>
        <v>0</v>
      </c>
      <c r="M200" s="84"/>
      <c r="N200" s="84"/>
      <c r="O200" s="87">
        <f t="shared" si="41"/>
        <v>0</v>
      </c>
      <c r="P200" s="272"/>
      <c r="Q200" s="272"/>
      <c r="R200" s="284"/>
      <c r="S200" s="49"/>
      <c r="T200" s="83"/>
      <c r="U200" s="88"/>
      <c r="V200" s="88"/>
      <c r="W200" s="285"/>
      <c r="X200" s="285"/>
      <c r="Y200" s="285"/>
      <c r="Z200" s="285"/>
      <c r="AA200" s="333"/>
      <c r="AB200" s="333"/>
      <c r="AC200" s="335"/>
    </row>
    <row r="201" spans="1:29" ht="13.5" customHeight="1" x14ac:dyDescent="0.55000000000000004">
      <c r="A201" s="265"/>
      <c r="B201" s="272"/>
      <c r="C201" s="272"/>
      <c r="D201" s="272"/>
      <c r="E201" s="273"/>
      <c r="F201" s="274"/>
      <c r="H201" s="83"/>
      <c r="I201" s="84"/>
      <c r="J201" s="85"/>
      <c r="K201" s="84"/>
      <c r="L201" s="86">
        <f t="shared" si="40"/>
        <v>0</v>
      </c>
      <c r="M201" s="84"/>
      <c r="N201" s="84"/>
      <c r="O201" s="87">
        <f t="shared" si="41"/>
        <v>0</v>
      </c>
      <c r="P201" s="272"/>
      <c r="Q201" s="272"/>
      <c r="R201" s="284"/>
      <c r="S201" s="49"/>
      <c r="T201" s="83"/>
      <c r="U201" s="88"/>
      <c r="V201" s="88"/>
      <c r="W201" s="285"/>
      <c r="X201" s="285"/>
      <c r="Y201" s="285"/>
      <c r="Z201" s="285"/>
      <c r="AA201" s="333"/>
      <c r="AB201" s="333"/>
      <c r="AC201" s="335"/>
    </row>
    <row r="202" spans="1:29" ht="13.5" customHeight="1" x14ac:dyDescent="0.55000000000000004">
      <c r="A202" s="265"/>
      <c r="B202" s="272"/>
      <c r="C202" s="272"/>
      <c r="D202" s="272"/>
      <c r="E202" s="273"/>
      <c r="F202" s="274"/>
      <c r="H202" s="83"/>
      <c r="I202" s="84"/>
      <c r="J202" s="85"/>
      <c r="K202" s="84"/>
      <c r="L202" s="86">
        <f t="shared" si="40"/>
        <v>0</v>
      </c>
      <c r="M202" s="84"/>
      <c r="N202" s="84"/>
      <c r="O202" s="87">
        <f t="shared" si="41"/>
        <v>0</v>
      </c>
      <c r="P202" s="272"/>
      <c r="Q202" s="272"/>
      <c r="R202" s="284"/>
      <c r="S202" s="49"/>
      <c r="T202" s="83"/>
      <c r="U202" s="88"/>
      <c r="V202" s="88"/>
      <c r="W202" s="285"/>
      <c r="X202" s="285"/>
      <c r="Y202" s="285"/>
      <c r="Z202" s="285"/>
      <c r="AA202" s="333"/>
      <c r="AB202" s="333"/>
      <c r="AC202" s="335"/>
    </row>
    <row r="203" spans="1:29" ht="13.5" customHeight="1" x14ac:dyDescent="0.55000000000000004">
      <c r="A203" s="265"/>
      <c r="B203" s="272"/>
      <c r="C203" s="272"/>
      <c r="D203" s="272"/>
      <c r="E203" s="273"/>
      <c r="F203" s="274"/>
      <c r="G203" s="89"/>
      <c r="H203" s="90"/>
      <c r="I203" s="91"/>
      <c r="J203" s="92"/>
      <c r="K203" s="91"/>
      <c r="L203" s="93">
        <f>SUM(L195:L202)</f>
        <v>0</v>
      </c>
      <c r="M203" s="91"/>
      <c r="N203" s="91"/>
      <c r="O203" s="93">
        <f>SUM(O195:O202)</f>
        <v>0</v>
      </c>
      <c r="P203" s="272"/>
      <c r="Q203" s="272"/>
      <c r="R203" s="284"/>
      <c r="S203" s="89"/>
      <c r="T203" s="90"/>
      <c r="U203" s="94"/>
      <c r="V203" s="94"/>
      <c r="W203" s="285"/>
      <c r="X203" s="285"/>
      <c r="Y203" s="285"/>
      <c r="Z203" s="285"/>
      <c r="AA203" s="336"/>
      <c r="AB203" s="336"/>
      <c r="AC203" s="337"/>
    </row>
    <row r="204" spans="1:29" ht="13.5" customHeight="1" x14ac:dyDescent="0.55000000000000004">
      <c r="A204" s="265"/>
      <c r="B204" s="272">
        <v>21</v>
      </c>
      <c r="C204" s="272"/>
      <c r="D204" s="272"/>
      <c r="E204" s="273"/>
      <c r="F204" s="274"/>
      <c r="H204" s="83"/>
      <c r="I204" s="84"/>
      <c r="J204" s="85"/>
      <c r="K204" s="84"/>
      <c r="L204" s="86">
        <f t="shared" ref="L204:L211" si="42">I204*J204</f>
        <v>0</v>
      </c>
      <c r="M204" s="84"/>
      <c r="N204" s="84"/>
      <c r="O204" s="87">
        <f t="shared" ref="O204:O211" si="43">M204*N204</f>
        <v>0</v>
      </c>
      <c r="P204" s="277">
        <f>O212</f>
        <v>0</v>
      </c>
      <c r="Q204" s="272"/>
      <c r="R204" s="284"/>
      <c r="S204" s="49"/>
      <c r="T204" s="83"/>
      <c r="U204" s="88"/>
      <c r="V204" s="88"/>
      <c r="W204" s="285"/>
      <c r="X204" s="285"/>
      <c r="Y204" s="285"/>
      <c r="Z204" s="285"/>
      <c r="AA204" s="332"/>
      <c r="AB204" s="332"/>
      <c r="AC204" s="334"/>
    </row>
    <row r="205" spans="1:29" ht="13.5" customHeight="1" x14ac:dyDescent="0.55000000000000004">
      <c r="A205" s="265"/>
      <c r="B205" s="272"/>
      <c r="C205" s="272"/>
      <c r="D205" s="272"/>
      <c r="E205" s="273"/>
      <c r="F205" s="274"/>
      <c r="H205" s="83"/>
      <c r="I205" s="84"/>
      <c r="J205" s="85"/>
      <c r="K205" s="84"/>
      <c r="L205" s="86">
        <f t="shared" si="42"/>
        <v>0</v>
      </c>
      <c r="M205" s="84"/>
      <c r="N205" s="84"/>
      <c r="O205" s="87">
        <f t="shared" si="43"/>
        <v>0</v>
      </c>
      <c r="P205" s="272"/>
      <c r="Q205" s="272"/>
      <c r="R205" s="284"/>
      <c r="S205" s="49"/>
      <c r="T205" s="83"/>
      <c r="U205" s="88"/>
      <c r="V205" s="88"/>
      <c r="W205" s="285"/>
      <c r="X205" s="285"/>
      <c r="Y205" s="285"/>
      <c r="Z205" s="285"/>
      <c r="AA205" s="333"/>
      <c r="AB205" s="333"/>
      <c r="AC205" s="335"/>
    </row>
    <row r="206" spans="1:29" ht="13.5" customHeight="1" x14ac:dyDescent="0.55000000000000004">
      <c r="A206" s="265"/>
      <c r="B206" s="272"/>
      <c r="C206" s="272"/>
      <c r="D206" s="272"/>
      <c r="E206" s="273"/>
      <c r="F206" s="274"/>
      <c r="H206" s="83"/>
      <c r="I206" s="84"/>
      <c r="J206" s="85"/>
      <c r="K206" s="84"/>
      <c r="L206" s="86">
        <f t="shared" si="42"/>
        <v>0</v>
      </c>
      <c r="M206" s="84"/>
      <c r="N206" s="84"/>
      <c r="O206" s="87">
        <f t="shared" si="43"/>
        <v>0</v>
      </c>
      <c r="P206" s="272"/>
      <c r="Q206" s="272"/>
      <c r="R206" s="284"/>
      <c r="S206" s="49"/>
      <c r="T206" s="83"/>
      <c r="U206" s="88"/>
      <c r="V206" s="88"/>
      <c r="W206" s="285"/>
      <c r="X206" s="285"/>
      <c r="Y206" s="285"/>
      <c r="Z206" s="285"/>
      <c r="AA206" s="333"/>
      <c r="AB206" s="333"/>
      <c r="AC206" s="335"/>
    </row>
    <row r="207" spans="1:29" ht="13.5" customHeight="1" x14ac:dyDescent="0.55000000000000004">
      <c r="A207" s="265"/>
      <c r="B207" s="272"/>
      <c r="C207" s="272"/>
      <c r="D207" s="272"/>
      <c r="E207" s="273"/>
      <c r="F207" s="274"/>
      <c r="H207" s="83"/>
      <c r="I207" s="84"/>
      <c r="J207" s="85"/>
      <c r="K207" s="84"/>
      <c r="L207" s="86">
        <f t="shared" si="42"/>
        <v>0</v>
      </c>
      <c r="M207" s="84"/>
      <c r="N207" s="84"/>
      <c r="O207" s="87">
        <f t="shared" si="43"/>
        <v>0</v>
      </c>
      <c r="P207" s="272"/>
      <c r="Q207" s="272"/>
      <c r="R207" s="284"/>
      <c r="S207" s="49"/>
      <c r="T207" s="83"/>
      <c r="U207" s="88"/>
      <c r="V207" s="88"/>
      <c r="W207" s="285"/>
      <c r="X207" s="285"/>
      <c r="Y207" s="285"/>
      <c r="Z207" s="285"/>
      <c r="AA207" s="333"/>
      <c r="AB207" s="333"/>
      <c r="AC207" s="335"/>
    </row>
    <row r="208" spans="1:29" ht="13.5" customHeight="1" x14ac:dyDescent="0.55000000000000004">
      <c r="A208" s="265"/>
      <c r="B208" s="272"/>
      <c r="C208" s="272"/>
      <c r="D208" s="272"/>
      <c r="E208" s="273"/>
      <c r="F208" s="274"/>
      <c r="H208" s="83"/>
      <c r="I208" s="84"/>
      <c r="J208" s="85"/>
      <c r="K208" s="84"/>
      <c r="L208" s="86">
        <f t="shared" si="42"/>
        <v>0</v>
      </c>
      <c r="M208" s="84"/>
      <c r="N208" s="84"/>
      <c r="O208" s="87">
        <f t="shared" si="43"/>
        <v>0</v>
      </c>
      <c r="P208" s="272"/>
      <c r="Q208" s="272"/>
      <c r="R208" s="284"/>
      <c r="S208" s="49"/>
      <c r="T208" s="83"/>
      <c r="U208" s="88"/>
      <c r="V208" s="88"/>
      <c r="W208" s="285"/>
      <c r="X208" s="285"/>
      <c r="Y208" s="285"/>
      <c r="Z208" s="285"/>
      <c r="AA208" s="333"/>
      <c r="AB208" s="333"/>
      <c r="AC208" s="335"/>
    </row>
    <row r="209" spans="1:29" ht="13.5" customHeight="1" x14ac:dyDescent="0.55000000000000004">
      <c r="A209" s="265"/>
      <c r="B209" s="272"/>
      <c r="C209" s="272"/>
      <c r="D209" s="272"/>
      <c r="E209" s="273"/>
      <c r="F209" s="274"/>
      <c r="H209" s="83"/>
      <c r="I209" s="84"/>
      <c r="J209" s="85"/>
      <c r="K209" s="84"/>
      <c r="L209" s="86">
        <f t="shared" si="42"/>
        <v>0</v>
      </c>
      <c r="M209" s="84"/>
      <c r="N209" s="84"/>
      <c r="O209" s="87">
        <f t="shared" si="43"/>
        <v>0</v>
      </c>
      <c r="P209" s="272"/>
      <c r="Q209" s="272"/>
      <c r="R209" s="284"/>
      <c r="S209" s="49"/>
      <c r="T209" s="83"/>
      <c r="U209" s="88"/>
      <c r="V209" s="88"/>
      <c r="W209" s="285"/>
      <c r="X209" s="285"/>
      <c r="Y209" s="285"/>
      <c r="Z209" s="285"/>
      <c r="AA209" s="333"/>
      <c r="AB209" s="333"/>
      <c r="AC209" s="335"/>
    </row>
    <row r="210" spans="1:29" ht="13.5" customHeight="1" x14ac:dyDescent="0.55000000000000004">
      <c r="A210" s="265"/>
      <c r="B210" s="272"/>
      <c r="C210" s="272"/>
      <c r="D210" s="272"/>
      <c r="E210" s="273"/>
      <c r="F210" s="274"/>
      <c r="H210" s="83"/>
      <c r="I210" s="84"/>
      <c r="J210" s="85"/>
      <c r="K210" s="84"/>
      <c r="L210" s="86">
        <f t="shared" si="42"/>
        <v>0</v>
      </c>
      <c r="M210" s="84"/>
      <c r="N210" s="84"/>
      <c r="O210" s="87">
        <f t="shared" si="43"/>
        <v>0</v>
      </c>
      <c r="P210" s="272"/>
      <c r="Q210" s="272"/>
      <c r="R210" s="284"/>
      <c r="S210" s="49"/>
      <c r="T210" s="83"/>
      <c r="U210" s="88"/>
      <c r="V210" s="88"/>
      <c r="W210" s="285"/>
      <c r="X210" s="285"/>
      <c r="Y210" s="285"/>
      <c r="Z210" s="285"/>
      <c r="AA210" s="333"/>
      <c r="AB210" s="333"/>
      <c r="AC210" s="335"/>
    </row>
    <row r="211" spans="1:29" ht="13.5" customHeight="1" x14ac:dyDescent="0.55000000000000004">
      <c r="A211" s="265"/>
      <c r="B211" s="272"/>
      <c r="C211" s="272"/>
      <c r="D211" s="272"/>
      <c r="E211" s="273"/>
      <c r="F211" s="274"/>
      <c r="H211" s="83"/>
      <c r="I211" s="84"/>
      <c r="J211" s="85"/>
      <c r="K211" s="84"/>
      <c r="L211" s="86">
        <f t="shared" si="42"/>
        <v>0</v>
      </c>
      <c r="M211" s="84"/>
      <c r="N211" s="84"/>
      <c r="O211" s="87">
        <f t="shared" si="43"/>
        <v>0</v>
      </c>
      <c r="P211" s="272"/>
      <c r="Q211" s="272"/>
      <c r="R211" s="284"/>
      <c r="S211" s="49"/>
      <c r="T211" s="83"/>
      <c r="U211" s="88"/>
      <c r="V211" s="88"/>
      <c r="W211" s="285"/>
      <c r="X211" s="285"/>
      <c r="Y211" s="285"/>
      <c r="Z211" s="285"/>
      <c r="AA211" s="333"/>
      <c r="AB211" s="333"/>
      <c r="AC211" s="335"/>
    </row>
    <row r="212" spans="1:29" ht="13.5" customHeight="1" x14ac:dyDescent="0.55000000000000004">
      <c r="A212" s="265"/>
      <c r="B212" s="272"/>
      <c r="C212" s="272"/>
      <c r="D212" s="272"/>
      <c r="E212" s="273"/>
      <c r="F212" s="274"/>
      <c r="G212" s="89"/>
      <c r="H212" s="90"/>
      <c r="I212" s="91"/>
      <c r="J212" s="92"/>
      <c r="K212" s="91"/>
      <c r="L212" s="93">
        <f>SUM(L204:L211)</f>
        <v>0</v>
      </c>
      <c r="M212" s="91"/>
      <c r="N212" s="91"/>
      <c r="O212" s="93">
        <f>SUM(O204:O211)</f>
        <v>0</v>
      </c>
      <c r="P212" s="272"/>
      <c r="Q212" s="272"/>
      <c r="R212" s="284"/>
      <c r="S212" s="89"/>
      <c r="T212" s="90"/>
      <c r="U212" s="94"/>
      <c r="V212" s="94"/>
      <c r="W212" s="285"/>
      <c r="X212" s="285"/>
      <c r="Y212" s="285"/>
      <c r="Z212" s="285"/>
      <c r="AA212" s="336"/>
      <c r="AB212" s="336"/>
      <c r="AC212" s="337"/>
    </row>
    <row r="213" spans="1:29" ht="13.5" customHeight="1" x14ac:dyDescent="0.55000000000000004">
      <c r="A213" s="265"/>
      <c r="B213" s="272">
        <v>22</v>
      </c>
      <c r="C213" s="272"/>
      <c r="D213" s="272"/>
      <c r="E213" s="273"/>
      <c r="F213" s="274"/>
      <c r="H213" s="83"/>
      <c r="I213" s="84"/>
      <c r="J213" s="85"/>
      <c r="K213" s="84"/>
      <c r="L213" s="86">
        <f t="shared" ref="L213:L220" si="44">I213*J213</f>
        <v>0</v>
      </c>
      <c r="M213" s="84"/>
      <c r="N213" s="84"/>
      <c r="O213" s="87">
        <f t="shared" ref="O213:O220" si="45">M213*N213</f>
        <v>0</v>
      </c>
      <c r="P213" s="277">
        <f>O221</f>
        <v>0</v>
      </c>
      <c r="Q213" s="272"/>
      <c r="R213" s="284"/>
      <c r="S213" s="49"/>
      <c r="T213" s="83"/>
      <c r="U213" s="88"/>
      <c r="V213" s="88"/>
      <c r="W213" s="285"/>
      <c r="X213" s="285"/>
      <c r="Y213" s="285"/>
      <c r="Z213" s="285"/>
      <c r="AA213" s="332"/>
      <c r="AB213" s="332"/>
      <c r="AC213" s="334"/>
    </row>
    <row r="214" spans="1:29" ht="13.5" customHeight="1" x14ac:dyDescent="0.55000000000000004">
      <c r="A214" s="265"/>
      <c r="B214" s="272"/>
      <c r="C214" s="272"/>
      <c r="D214" s="272"/>
      <c r="E214" s="273"/>
      <c r="F214" s="274"/>
      <c r="H214" s="83"/>
      <c r="I214" s="84"/>
      <c r="J214" s="85"/>
      <c r="K214" s="84"/>
      <c r="L214" s="86">
        <f t="shared" si="44"/>
        <v>0</v>
      </c>
      <c r="M214" s="84"/>
      <c r="N214" s="84"/>
      <c r="O214" s="87">
        <f t="shared" si="45"/>
        <v>0</v>
      </c>
      <c r="P214" s="272"/>
      <c r="Q214" s="272"/>
      <c r="R214" s="284"/>
      <c r="S214" s="49"/>
      <c r="T214" s="83"/>
      <c r="U214" s="88"/>
      <c r="V214" s="88"/>
      <c r="W214" s="285"/>
      <c r="X214" s="285"/>
      <c r="Y214" s="285"/>
      <c r="Z214" s="285"/>
      <c r="AA214" s="333"/>
      <c r="AB214" s="333"/>
      <c r="AC214" s="335"/>
    </row>
    <row r="215" spans="1:29" ht="13.5" customHeight="1" x14ac:dyDescent="0.55000000000000004">
      <c r="A215" s="265"/>
      <c r="B215" s="272"/>
      <c r="C215" s="272"/>
      <c r="D215" s="272"/>
      <c r="E215" s="273"/>
      <c r="F215" s="274"/>
      <c r="H215" s="83"/>
      <c r="I215" s="84"/>
      <c r="J215" s="85"/>
      <c r="K215" s="84"/>
      <c r="L215" s="86">
        <f t="shared" si="44"/>
        <v>0</v>
      </c>
      <c r="M215" s="84"/>
      <c r="N215" s="84"/>
      <c r="O215" s="87">
        <f t="shared" si="45"/>
        <v>0</v>
      </c>
      <c r="P215" s="272"/>
      <c r="Q215" s="272"/>
      <c r="R215" s="284"/>
      <c r="S215" s="49"/>
      <c r="T215" s="83"/>
      <c r="U215" s="88"/>
      <c r="V215" s="88"/>
      <c r="W215" s="285"/>
      <c r="X215" s="285"/>
      <c r="Y215" s="285"/>
      <c r="Z215" s="285"/>
      <c r="AA215" s="333"/>
      <c r="AB215" s="333"/>
      <c r="AC215" s="335"/>
    </row>
    <row r="216" spans="1:29" ht="13.5" customHeight="1" x14ac:dyDescent="0.55000000000000004">
      <c r="A216" s="265"/>
      <c r="B216" s="272"/>
      <c r="C216" s="272"/>
      <c r="D216" s="272"/>
      <c r="E216" s="273"/>
      <c r="F216" s="274"/>
      <c r="H216" s="83"/>
      <c r="I216" s="84"/>
      <c r="J216" s="85"/>
      <c r="K216" s="84"/>
      <c r="L216" s="86">
        <f t="shared" si="44"/>
        <v>0</v>
      </c>
      <c r="M216" s="84"/>
      <c r="N216" s="84"/>
      <c r="O216" s="87">
        <f t="shared" si="45"/>
        <v>0</v>
      </c>
      <c r="P216" s="272"/>
      <c r="Q216" s="272"/>
      <c r="R216" s="284"/>
      <c r="S216" s="49"/>
      <c r="T216" s="83"/>
      <c r="U216" s="88"/>
      <c r="V216" s="88"/>
      <c r="W216" s="285"/>
      <c r="X216" s="285"/>
      <c r="Y216" s="285"/>
      <c r="Z216" s="285"/>
      <c r="AA216" s="333"/>
      <c r="AB216" s="333"/>
      <c r="AC216" s="335"/>
    </row>
    <row r="217" spans="1:29" ht="13.5" customHeight="1" x14ac:dyDescent="0.55000000000000004">
      <c r="A217" s="265"/>
      <c r="B217" s="272"/>
      <c r="C217" s="272"/>
      <c r="D217" s="272"/>
      <c r="E217" s="273"/>
      <c r="F217" s="274"/>
      <c r="H217" s="83"/>
      <c r="I217" s="84"/>
      <c r="J217" s="85"/>
      <c r="K217" s="84"/>
      <c r="L217" s="86">
        <f t="shared" si="44"/>
        <v>0</v>
      </c>
      <c r="M217" s="84"/>
      <c r="N217" s="84"/>
      <c r="O217" s="87">
        <f t="shared" si="45"/>
        <v>0</v>
      </c>
      <c r="P217" s="272"/>
      <c r="Q217" s="272"/>
      <c r="R217" s="284"/>
      <c r="S217" s="49"/>
      <c r="T217" s="83"/>
      <c r="U217" s="88"/>
      <c r="V217" s="88"/>
      <c r="W217" s="285"/>
      <c r="X217" s="285"/>
      <c r="Y217" s="285"/>
      <c r="Z217" s="285"/>
      <c r="AA217" s="333"/>
      <c r="AB217" s="333"/>
      <c r="AC217" s="335"/>
    </row>
    <row r="218" spans="1:29" ht="13.5" customHeight="1" x14ac:dyDescent="0.55000000000000004">
      <c r="A218" s="265"/>
      <c r="B218" s="272"/>
      <c r="C218" s="272"/>
      <c r="D218" s="272"/>
      <c r="E218" s="273"/>
      <c r="F218" s="274"/>
      <c r="H218" s="83"/>
      <c r="I218" s="84"/>
      <c r="J218" s="85"/>
      <c r="K218" s="84"/>
      <c r="L218" s="86">
        <f t="shared" si="44"/>
        <v>0</v>
      </c>
      <c r="M218" s="84"/>
      <c r="N218" s="84"/>
      <c r="O218" s="87">
        <f t="shared" si="45"/>
        <v>0</v>
      </c>
      <c r="P218" s="272"/>
      <c r="Q218" s="272"/>
      <c r="R218" s="284"/>
      <c r="S218" s="49"/>
      <c r="T218" s="83"/>
      <c r="U218" s="88"/>
      <c r="V218" s="88"/>
      <c r="W218" s="285"/>
      <c r="X218" s="285"/>
      <c r="Y218" s="285"/>
      <c r="Z218" s="285"/>
      <c r="AA218" s="333"/>
      <c r="AB218" s="333"/>
      <c r="AC218" s="335"/>
    </row>
    <row r="219" spans="1:29" ht="13.5" customHeight="1" x14ac:dyDescent="0.55000000000000004">
      <c r="A219" s="265"/>
      <c r="B219" s="272"/>
      <c r="C219" s="272"/>
      <c r="D219" s="272"/>
      <c r="E219" s="273"/>
      <c r="F219" s="274"/>
      <c r="H219" s="83"/>
      <c r="I219" s="84"/>
      <c r="J219" s="85"/>
      <c r="K219" s="84"/>
      <c r="L219" s="86">
        <f t="shared" si="44"/>
        <v>0</v>
      </c>
      <c r="M219" s="84"/>
      <c r="N219" s="84"/>
      <c r="O219" s="87">
        <f t="shared" si="45"/>
        <v>0</v>
      </c>
      <c r="P219" s="272"/>
      <c r="Q219" s="272"/>
      <c r="R219" s="284"/>
      <c r="S219" s="49"/>
      <c r="T219" s="83"/>
      <c r="U219" s="88"/>
      <c r="V219" s="88"/>
      <c r="W219" s="285"/>
      <c r="X219" s="285"/>
      <c r="Y219" s="285"/>
      <c r="Z219" s="285"/>
      <c r="AA219" s="333"/>
      <c r="AB219" s="333"/>
      <c r="AC219" s="335"/>
    </row>
    <row r="220" spans="1:29" ht="13.5" customHeight="1" x14ac:dyDescent="0.55000000000000004">
      <c r="A220" s="265"/>
      <c r="B220" s="272"/>
      <c r="C220" s="272"/>
      <c r="D220" s="272"/>
      <c r="E220" s="273"/>
      <c r="F220" s="274"/>
      <c r="H220" s="83"/>
      <c r="I220" s="84"/>
      <c r="J220" s="85"/>
      <c r="K220" s="84"/>
      <c r="L220" s="86">
        <f t="shared" si="44"/>
        <v>0</v>
      </c>
      <c r="M220" s="84"/>
      <c r="N220" s="84"/>
      <c r="O220" s="87">
        <f t="shared" si="45"/>
        <v>0</v>
      </c>
      <c r="P220" s="272"/>
      <c r="Q220" s="272"/>
      <c r="R220" s="284"/>
      <c r="S220" s="49"/>
      <c r="T220" s="83"/>
      <c r="U220" s="88"/>
      <c r="V220" s="88"/>
      <c r="W220" s="285"/>
      <c r="X220" s="285"/>
      <c r="Y220" s="285"/>
      <c r="Z220" s="285"/>
      <c r="AA220" s="333"/>
      <c r="AB220" s="333"/>
      <c r="AC220" s="335"/>
    </row>
    <row r="221" spans="1:29" ht="13.5" customHeight="1" x14ac:dyDescent="0.55000000000000004">
      <c r="A221" s="265"/>
      <c r="B221" s="272"/>
      <c r="C221" s="272"/>
      <c r="D221" s="272"/>
      <c r="E221" s="273"/>
      <c r="F221" s="274"/>
      <c r="G221" s="89"/>
      <c r="H221" s="90"/>
      <c r="I221" s="91"/>
      <c r="J221" s="92"/>
      <c r="K221" s="91"/>
      <c r="L221" s="93">
        <f>SUM(L213:L220)</f>
        <v>0</v>
      </c>
      <c r="M221" s="91"/>
      <c r="N221" s="91"/>
      <c r="O221" s="93">
        <f>SUM(O213:O220)</f>
        <v>0</v>
      </c>
      <c r="P221" s="272"/>
      <c r="Q221" s="272"/>
      <c r="R221" s="284"/>
      <c r="S221" s="89"/>
      <c r="T221" s="90"/>
      <c r="U221" s="94"/>
      <c r="V221" s="94"/>
      <c r="W221" s="285"/>
      <c r="X221" s="285"/>
      <c r="Y221" s="285"/>
      <c r="Z221" s="285"/>
      <c r="AA221" s="336"/>
      <c r="AB221" s="336"/>
      <c r="AC221" s="337"/>
    </row>
    <row r="222" spans="1:29" ht="13.5" customHeight="1" x14ac:dyDescent="0.55000000000000004">
      <c r="A222" s="265"/>
      <c r="B222" s="272">
        <v>23</v>
      </c>
      <c r="C222" s="272"/>
      <c r="D222" s="272"/>
      <c r="E222" s="273"/>
      <c r="F222" s="274"/>
      <c r="H222" s="83"/>
      <c r="I222" s="84"/>
      <c r="J222" s="85"/>
      <c r="K222" s="84"/>
      <c r="L222" s="86">
        <f t="shared" ref="L222:L229" si="46">I222*J222</f>
        <v>0</v>
      </c>
      <c r="M222" s="84"/>
      <c r="N222" s="84"/>
      <c r="O222" s="87">
        <f t="shared" ref="O222:O229" si="47">M222*N222</f>
        <v>0</v>
      </c>
      <c r="P222" s="277">
        <f>O230</f>
        <v>0</v>
      </c>
      <c r="Q222" s="272"/>
      <c r="R222" s="284"/>
      <c r="S222" s="49"/>
      <c r="T222" s="83"/>
      <c r="U222" s="88"/>
      <c r="V222" s="88"/>
      <c r="W222" s="285"/>
      <c r="X222" s="285"/>
      <c r="Y222" s="285"/>
      <c r="Z222" s="285"/>
      <c r="AA222" s="332"/>
      <c r="AB222" s="332"/>
      <c r="AC222" s="334"/>
    </row>
    <row r="223" spans="1:29" ht="13.5" customHeight="1" x14ac:dyDescent="0.55000000000000004">
      <c r="A223" s="265"/>
      <c r="B223" s="272"/>
      <c r="C223" s="272"/>
      <c r="D223" s="272"/>
      <c r="E223" s="273"/>
      <c r="F223" s="274"/>
      <c r="H223" s="83"/>
      <c r="I223" s="84"/>
      <c r="J223" s="85"/>
      <c r="K223" s="84"/>
      <c r="L223" s="86">
        <f t="shared" si="46"/>
        <v>0</v>
      </c>
      <c r="M223" s="84"/>
      <c r="N223" s="84"/>
      <c r="O223" s="87">
        <f t="shared" si="47"/>
        <v>0</v>
      </c>
      <c r="P223" s="272"/>
      <c r="Q223" s="272"/>
      <c r="R223" s="284"/>
      <c r="S223" s="49"/>
      <c r="T223" s="83"/>
      <c r="U223" s="88"/>
      <c r="V223" s="88"/>
      <c r="W223" s="285"/>
      <c r="X223" s="285"/>
      <c r="Y223" s="285"/>
      <c r="Z223" s="285"/>
      <c r="AA223" s="333"/>
      <c r="AB223" s="333"/>
      <c r="AC223" s="335"/>
    </row>
    <row r="224" spans="1:29" ht="13.5" customHeight="1" x14ac:dyDescent="0.55000000000000004">
      <c r="A224" s="265"/>
      <c r="B224" s="272"/>
      <c r="C224" s="272"/>
      <c r="D224" s="272"/>
      <c r="E224" s="273"/>
      <c r="F224" s="274"/>
      <c r="H224" s="83"/>
      <c r="I224" s="84"/>
      <c r="J224" s="85"/>
      <c r="K224" s="84"/>
      <c r="L224" s="86">
        <f t="shared" si="46"/>
        <v>0</v>
      </c>
      <c r="M224" s="84"/>
      <c r="N224" s="84"/>
      <c r="O224" s="87">
        <f t="shared" si="47"/>
        <v>0</v>
      </c>
      <c r="P224" s="272"/>
      <c r="Q224" s="272"/>
      <c r="R224" s="284"/>
      <c r="S224" s="49"/>
      <c r="T224" s="83"/>
      <c r="U224" s="88"/>
      <c r="V224" s="88"/>
      <c r="W224" s="285"/>
      <c r="X224" s="285"/>
      <c r="Y224" s="285"/>
      <c r="Z224" s="285"/>
      <c r="AA224" s="333"/>
      <c r="AB224" s="333"/>
      <c r="AC224" s="335"/>
    </row>
    <row r="225" spans="1:29" ht="13.5" customHeight="1" x14ac:dyDescent="0.55000000000000004">
      <c r="A225" s="265"/>
      <c r="B225" s="272"/>
      <c r="C225" s="272"/>
      <c r="D225" s="272"/>
      <c r="E225" s="273"/>
      <c r="F225" s="274"/>
      <c r="H225" s="83"/>
      <c r="I225" s="84"/>
      <c r="J225" s="85"/>
      <c r="K225" s="84"/>
      <c r="L225" s="86">
        <f t="shared" si="46"/>
        <v>0</v>
      </c>
      <c r="M225" s="84"/>
      <c r="N225" s="84"/>
      <c r="O225" s="87">
        <f t="shared" si="47"/>
        <v>0</v>
      </c>
      <c r="P225" s="272"/>
      <c r="Q225" s="272"/>
      <c r="R225" s="284"/>
      <c r="S225" s="49"/>
      <c r="T225" s="83"/>
      <c r="U225" s="88"/>
      <c r="V225" s="88"/>
      <c r="W225" s="285"/>
      <c r="X225" s="285"/>
      <c r="Y225" s="285"/>
      <c r="Z225" s="285"/>
      <c r="AA225" s="333"/>
      <c r="AB225" s="333"/>
      <c r="AC225" s="335"/>
    </row>
    <row r="226" spans="1:29" ht="13.5" customHeight="1" x14ac:dyDescent="0.55000000000000004">
      <c r="A226" s="265"/>
      <c r="B226" s="272"/>
      <c r="C226" s="272"/>
      <c r="D226" s="272"/>
      <c r="E226" s="273"/>
      <c r="F226" s="274"/>
      <c r="H226" s="83"/>
      <c r="I226" s="84"/>
      <c r="J226" s="85"/>
      <c r="K226" s="84"/>
      <c r="L226" s="86">
        <f t="shared" si="46"/>
        <v>0</v>
      </c>
      <c r="M226" s="84"/>
      <c r="N226" s="84"/>
      <c r="O226" s="87">
        <f t="shared" si="47"/>
        <v>0</v>
      </c>
      <c r="P226" s="272"/>
      <c r="Q226" s="272"/>
      <c r="R226" s="284"/>
      <c r="S226" s="49"/>
      <c r="T226" s="83"/>
      <c r="U226" s="88"/>
      <c r="V226" s="88"/>
      <c r="W226" s="285"/>
      <c r="X226" s="285"/>
      <c r="Y226" s="285"/>
      <c r="Z226" s="285"/>
      <c r="AA226" s="333"/>
      <c r="AB226" s="333"/>
      <c r="AC226" s="335"/>
    </row>
    <row r="227" spans="1:29" ht="13.5" customHeight="1" x14ac:dyDescent="0.55000000000000004">
      <c r="A227" s="265"/>
      <c r="B227" s="272"/>
      <c r="C227" s="272"/>
      <c r="D227" s="272"/>
      <c r="E227" s="273"/>
      <c r="F227" s="274"/>
      <c r="H227" s="83"/>
      <c r="I227" s="84"/>
      <c r="J227" s="85"/>
      <c r="K227" s="84"/>
      <c r="L227" s="86">
        <f t="shared" si="46"/>
        <v>0</v>
      </c>
      <c r="M227" s="84"/>
      <c r="N227" s="84"/>
      <c r="O227" s="87">
        <f t="shared" si="47"/>
        <v>0</v>
      </c>
      <c r="P227" s="272"/>
      <c r="Q227" s="272"/>
      <c r="R227" s="284"/>
      <c r="S227" s="49"/>
      <c r="T227" s="83"/>
      <c r="U227" s="88"/>
      <c r="V227" s="88"/>
      <c r="W227" s="285"/>
      <c r="X227" s="285"/>
      <c r="Y227" s="285"/>
      <c r="Z227" s="285"/>
      <c r="AA227" s="333"/>
      <c r="AB227" s="333"/>
      <c r="AC227" s="335"/>
    </row>
    <row r="228" spans="1:29" ht="13.5" customHeight="1" x14ac:dyDescent="0.55000000000000004">
      <c r="A228" s="265"/>
      <c r="B228" s="272"/>
      <c r="C228" s="272"/>
      <c r="D228" s="272"/>
      <c r="E228" s="273"/>
      <c r="F228" s="274"/>
      <c r="H228" s="83"/>
      <c r="I228" s="84"/>
      <c r="J228" s="85"/>
      <c r="K228" s="84"/>
      <c r="L228" s="86">
        <f t="shared" si="46"/>
        <v>0</v>
      </c>
      <c r="M228" s="84"/>
      <c r="N228" s="84"/>
      <c r="O228" s="87">
        <f t="shared" si="47"/>
        <v>0</v>
      </c>
      <c r="P228" s="272"/>
      <c r="Q228" s="272"/>
      <c r="R228" s="284"/>
      <c r="S228" s="49"/>
      <c r="T228" s="83"/>
      <c r="U228" s="88"/>
      <c r="V228" s="88"/>
      <c r="W228" s="285"/>
      <c r="X228" s="285"/>
      <c r="Y228" s="285"/>
      <c r="Z228" s="285"/>
      <c r="AA228" s="333"/>
      <c r="AB228" s="333"/>
      <c r="AC228" s="335"/>
    </row>
    <row r="229" spans="1:29" ht="13.5" customHeight="1" x14ac:dyDescent="0.55000000000000004">
      <c r="A229" s="265"/>
      <c r="B229" s="272"/>
      <c r="C229" s="272"/>
      <c r="D229" s="272"/>
      <c r="E229" s="273"/>
      <c r="F229" s="274"/>
      <c r="H229" s="83"/>
      <c r="I229" s="84"/>
      <c r="J229" s="85"/>
      <c r="K229" s="84"/>
      <c r="L229" s="86">
        <f t="shared" si="46"/>
        <v>0</v>
      </c>
      <c r="M229" s="84"/>
      <c r="N229" s="84"/>
      <c r="O229" s="87">
        <f t="shared" si="47"/>
        <v>0</v>
      </c>
      <c r="P229" s="272"/>
      <c r="Q229" s="272"/>
      <c r="R229" s="284"/>
      <c r="S229" s="49"/>
      <c r="T229" s="83"/>
      <c r="U229" s="88"/>
      <c r="V229" s="88"/>
      <c r="W229" s="285"/>
      <c r="X229" s="285"/>
      <c r="Y229" s="285"/>
      <c r="Z229" s="285"/>
      <c r="AA229" s="333"/>
      <c r="AB229" s="333"/>
      <c r="AC229" s="335"/>
    </row>
    <row r="230" spans="1:29" ht="13.5" customHeight="1" x14ac:dyDescent="0.55000000000000004">
      <c r="A230" s="265"/>
      <c r="B230" s="272"/>
      <c r="C230" s="272"/>
      <c r="D230" s="272"/>
      <c r="E230" s="273"/>
      <c r="F230" s="274"/>
      <c r="G230" s="89"/>
      <c r="H230" s="90"/>
      <c r="I230" s="91"/>
      <c r="J230" s="92"/>
      <c r="K230" s="91"/>
      <c r="L230" s="93">
        <f>SUM(L222:L229)</f>
        <v>0</v>
      </c>
      <c r="M230" s="91"/>
      <c r="N230" s="91"/>
      <c r="O230" s="93">
        <f>SUM(O222:O229)</f>
        <v>0</v>
      </c>
      <c r="P230" s="272"/>
      <c r="Q230" s="272"/>
      <c r="R230" s="284"/>
      <c r="S230" s="89"/>
      <c r="T230" s="90"/>
      <c r="U230" s="94"/>
      <c r="V230" s="94"/>
      <c r="W230" s="285"/>
      <c r="X230" s="285"/>
      <c r="Y230" s="285"/>
      <c r="Z230" s="285"/>
      <c r="AA230" s="336"/>
      <c r="AB230" s="336"/>
      <c r="AC230" s="337"/>
    </row>
    <row r="231" spans="1:29" ht="13.5" customHeight="1" x14ac:dyDescent="0.55000000000000004">
      <c r="A231" s="265"/>
      <c r="B231" s="272">
        <v>24</v>
      </c>
      <c r="C231" s="272"/>
      <c r="D231" s="272"/>
      <c r="E231" s="273"/>
      <c r="F231" s="274"/>
      <c r="H231" s="83"/>
      <c r="I231" s="84"/>
      <c r="J231" s="85"/>
      <c r="K231" s="84"/>
      <c r="L231" s="86">
        <f t="shared" ref="L231:L238" si="48">I231*J231</f>
        <v>0</v>
      </c>
      <c r="M231" s="84"/>
      <c r="N231" s="84"/>
      <c r="O231" s="87">
        <f t="shared" ref="O231:O238" si="49">M231*N231</f>
        <v>0</v>
      </c>
      <c r="P231" s="277">
        <f>O239</f>
        <v>0</v>
      </c>
      <c r="Q231" s="272"/>
      <c r="R231" s="284"/>
      <c r="S231" s="49"/>
      <c r="T231" s="83"/>
      <c r="U231" s="88"/>
      <c r="V231" s="88"/>
      <c r="W231" s="285"/>
      <c r="X231" s="285"/>
      <c r="Y231" s="285"/>
      <c r="Z231" s="285"/>
      <c r="AA231" s="332"/>
      <c r="AB231" s="332"/>
      <c r="AC231" s="334"/>
    </row>
    <row r="232" spans="1:29" ht="13.5" customHeight="1" x14ac:dyDescent="0.55000000000000004">
      <c r="A232" s="265"/>
      <c r="B232" s="272"/>
      <c r="C232" s="272"/>
      <c r="D232" s="272"/>
      <c r="E232" s="273"/>
      <c r="F232" s="274"/>
      <c r="H232" s="83"/>
      <c r="I232" s="84"/>
      <c r="J232" s="85"/>
      <c r="K232" s="84"/>
      <c r="L232" s="86">
        <f t="shared" si="48"/>
        <v>0</v>
      </c>
      <c r="M232" s="84"/>
      <c r="N232" s="84"/>
      <c r="O232" s="87">
        <f t="shared" si="49"/>
        <v>0</v>
      </c>
      <c r="P232" s="272"/>
      <c r="Q232" s="272"/>
      <c r="R232" s="284"/>
      <c r="S232" s="49"/>
      <c r="T232" s="83"/>
      <c r="U232" s="88"/>
      <c r="V232" s="88"/>
      <c r="W232" s="285"/>
      <c r="X232" s="285"/>
      <c r="Y232" s="285"/>
      <c r="Z232" s="285"/>
      <c r="AA232" s="333"/>
      <c r="AB232" s="333"/>
      <c r="AC232" s="335"/>
    </row>
    <row r="233" spans="1:29" ht="13.5" customHeight="1" x14ac:dyDescent="0.55000000000000004">
      <c r="A233" s="265"/>
      <c r="B233" s="272"/>
      <c r="C233" s="272"/>
      <c r="D233" s="272"/>
      <c r="E233" s="273"/>
      <c r="F233" s="274"/>
      <c r="H233" s="83"/>
      <c r="I233" s="84"/>
      <c r="J233" s="85"/>
      <c r="K233" s="84"/>
      <c r="L233" s="86">
        <f t="shared" si="48"/>
        <v>0</v>
      </c>
      <c r="M233" s="84"/>
      <c r="N233" s="84"/>
      <c r="O233" s="87">
        <f t="shared" si="49"/>
        <v>0</v>
      </c>
      <c r="P233" s="272"/>
      <c r="Q233" s="272"/>
      <c r="R233" s="284"/>
      <c r="S233" s="49"/>
      <c r="T233" s="83"/>
      <c r="U233" s="88"/>
      <c r="V233" s="88"/>
      <c r="W233" s="285"/>
      <c r="X233" s="285"/>
      <c r="Y233" s="285"/>
      <c r="Z233" s="285"/>
      <c r="AA233" s="333"/>
      <c r="AB233" s="333"/>
      <c r="AC233" s="335"/>
    </row>
    <row r="234" spans="1:29" ht="13.5" customHeight="1" x14ac:dyDescent="0.55000000000000004">
      <c r="A234" s="265"/>
      <c r="B234" s="272"/>
      <c r="C234" s="272"/>
      <c r="D234" s="272"/>
      <c r="E234" s="273"/>
      <c r="F234" s="274"/>
      <c r="H234" s="83"/>
      <c r="I234" s="84"/>
      <c r="J234" s="85"/>
      <c r="K234" s="84"/>
      <c r="L234" s="86">
        <f t="shared" si="48"/>
        <v>0</v>
      </c>
      <c r="M234" s="84"/>
      <c r="N234" s="84"/>
      <c r="O234" s="87">
        <f t="shared" si="49"/>
        <v>0</v>
      </c>
      <c r="P234" s="272"/>
      <c r="Q234" s="272"/>
      <c r="R234" s="284"/>
      <c r="S234" s="49"/>
      <c r="T234" s="83"/>
      <c r="U234" s="88"/>
      <c r="V234" s="88"/>
      <c r="W234" s="285"/>
      <c r="X234" s="285"/>
      <c r="Y234" s="285"/>
      <c r="Z234" s="285"/>
      <c r="AA234" s="333"/>
      <c r="AB234" s="333"/>
      <c r="AC234" s="335"/>
    </row>
    <row r="235" spans="1:29" ht="13.5" customHeight="1" x14ac:dyDescent="0.55000000000000004">
      <c r="A235" s="265"/>
      <c r="B235" s="272"/>
      <c r="C235" s="272"/>
      <c r="D235" s="272"/>
      <c r="E235" s="273"/>
      <c r="F235" s="274"/>
      <c r="H235" s="83"/>
      <c r="I235" s="84"/>
      <c r="J235" s="85"/>
      <c r="K235" s="84"/>
      <c r="L235" s="86">
        <f t="shared" si="48"/>
        <v>0</v>
      </c>
      <c r="M235" s="84"/>
      <c r="N235" s="84"/>
      <c r="O235" s="87">
        <f t="shared" si="49"/>
        <v>0</v>
      </c>
      <c r="P235" s="272"/>
      <c r="Q235" s="272"/>
      <c r="R235" s="284"/>
      <c r="S235" s="49"/>
      <c r="T235" s="83"/>
      <c r="U235" s="88"/>
      <c r="V235" s="88"/>
      <c r="W235" s="285"/>
      <c r="X235" s="285"/>
      <c r="Y235" s="285"/>
      <c r="Z235" s="285"/>
      <c r="AA235" s="333"/>
      <c r="AB235" s="333"/>
      <c r="AC235" s="335"/>
    </row>
    <row r="236" spans="1:29" ht="13.5" customHeight="1" x14ac:dyDescent="0.55000000000000004">
      <c r="A236" s="265"/>
      <c r="B236" s="272"/>
      <c r="C236" s="272"/>
      <c r="D236" s="272"/>
      <c r="E236" s="273"/>
      <c r="F236" s="274"/>
      <c r="H236" s="83"/>
      <c r="I236" s="84"/>
      <c r="J236" s="85"/>
      <c r="K236" s="84"/>
      <c r="L236" s="86">
        <f t="shared" si="48"/>
        <v>0</v>
      </c>
      <c r="M236" s="84"/>
      <c r="N236" s="84"/>
      <c r="O236" s="87">
        <f t="shared" si="49"/>
        <v>0</v>
      </c>
      <c r="P236" s="272"/>
      <c r="Q236" s="272"/>
      <c r="R236" s="284"/>
      <c r="S236" s="49"/>
      <c r="T236" s="83"/>
      <c r="U236" s="88"/>
      <c r="V236" s="88"/>
      <c r="W236" s="285"/>
      <c r="X236" s="285"/>
      <c r="Y236" s="285"/>
      <c r="Z236" s="285"/>
      <c r="AA236" s="333"/>
      <c r="AB236" s="333"/>
      <c r="AC236" s="335"/>
    </row>
    <row r="237" spans="1:29" ht="13.5" customHeight="1" x14ac:dyDescent="0.55000000000000004">
      <c r="A237" s="265"/>
      <c r="B237" s="272"/>
      <c r="C237" s="272"/>
      <c r="D237" s="272"/>
      <c r="E237" s="273"/>
      <c r="F237" s="274"/>
      <c r="H237" s="83"/>
      <c r="I237" s="84"/>
      <c r="J237" s="85"/>
      <c r="K237" s="84"/>
      <c r="L237" s="86">
        <f t="shared" si="48"/>
        <v>0</v>
      </c>
      <c r="M237" s="84"/>
      <c r="N237" s="84"/>
      <c r="O237" s="87">
        <f t="shared" si="49"/>
        <v>0</v>
      </c>
      <c r="P237" s="272"/>
      <c r="Q237" s="272"/>
      <c r="R237" s="284"/>
      <c r="S237" s="49"/>
      <c r="T237" s="83"/>
      <c r="U237" s="88"/>
      <c r="V237" s="88"/>
      <c r="W237" s="285"/>
      <c r="X237" s="285"/>
      <c r="Y237" s="285"/>
      <c r="Z237" s="285"/>
      <c r="AA237" s="333"/>
      <c r="AB237" s="333"/>
      <c r="AC237" s="335"/>
    </row>
    <row r="238" spans="1:29" ht="13.5" customHeight="1" x14ac:dyDescent="0.55000000000000004">
      <c r="A238" s="265"/>
      <c r="B238" s="272"/>
      <c r="C238" s="272"/>
      <c r="D238" s="272"/>
      <c r="E238" s="273"/>
      <c r="F238" s="274"/>
      <c r="H238" s="83"/>
      <c r="I238" s="84"/>
      <c r="J238" s="85"/>
      <c r="K238" s="84"/>
      <c r="L238" s="86">
        <f t="shared" si="48"/>
        <v>0</v>
      </c>
      <c r="M238" s="84"/>
      <c r="N238" s="84"/>
      <c r="O238" s="87">
        <f t="shared" si="49"/>
        <v>0</v>
      </c>
      <c r="P238" s="272"/>
      <c r="Q238" s="272"/>
      <c r="R238" s="284"/>
      <c r="S238" s="49"/>
      <c r="T238" s="83"/>
      <c r="U238" s="88"/>
      <c r="V238" s="88"/>
      <c r="W238" s="285"/>
      <c r="X238" s="285"/>
      <c r="Y238" s="285"/>
      <c r="Z238" s="285"/>
      <c r="AA238" s="333"/>
      <c r="AB238" s="333"/>
      <c r="AC238" s="335"/>
    </row>
    <row r="239" spans="1:29" ht="13.5" customHeight="1" x14ac:dyDescent="0.55000000000000004">
      <c r="A239" s="265"/>
      <c r="B239" s="272"/>
      <c r="C239" s="272"/>
      <c r="D239" s="272"/>
      <c r="E239" s="273"/>
      <c r="F239" s="274"/>
      <c r="G239" s="89"/>
      <c r="H239" s="90"/>
      <c r="I239" s="91"/>
      <c r="J239" s="92"/>
      <c r="K239" s="91"/>
      <c r="L239" s="93">
        <f>SUM(L231:L238)</f>
        <v>0</v>
      </c>
      <c r="M239" s="91"/>
      <c r="N239" s="91"/>
      <c r="O239" s="93">
        <f>SUM(O231:O238)</f>
        <v>0</v>
      </c>
      <c r="P239" s="272"/>
      <c r="Q239" s="272"/>
      <c r="R239" s="284"/>
      <c r="S239" s="89"/>
      <c r="T239" s="90"/>
      <c r="U239" s="94"/>
      <c r="V239" s="94"/>
      <c r="W239" s="285"/>
      <c r="X239" s="285"/>
      <c r="Y239" s="285"/>
      <c r="Z239" s="285"/>
      <c r="AA239" s="336"/>
      <c r="AB239" s="336"/>
      <c r="AC239" s="337"/>
    </row>
    <row r="240" spans="1:29" ht="13.5" customHeight="1" x14ac:dyDescent="0.55000000000000004">
      <c r="A240" s="265"/>
      <c r="B240" s="272">
        <v>25</v>
      </c>
      <c r="C240" s="272"/>
      <c r="D240" s="272"/>
      <c r="E240" s="273"/>
      <c r="F240" s="274"/>
      <c r="H240" s="83"/>
      <c r="I240" s="84"/>
      <c r="J240" s="85"/>
      <c r="K240" s="84"/>
      <c r="L240" s="86">
        <f t="shared" ref="L240:L247" si="50">I240*J240</f>
        <v>0</v>
      </c>
      <c r="M240" s="84"/>
      <c r="N240" s="84"/>
      <c r="O240" s="87">
        <f t="shared" ref="O240:O247" si="51">M240*N240</f>
        <v>0</v>
      </c>
      <c r="P240" s="277">
        <f>O248</f>
        <v>0</v>
      </c>
      <c r="Q240" s="272"/>
      <c r="R240" s="284"/>
      <c r="S240" s="49"/>
      <c r="T240" s="83"/>
      <c r="U240" s="88"/>
      <c r="V240" s="88"/>
      <c r="W240" s="285"/>
      <c r="X240" s="285"/>
      <c r="Y240" s="285"/>
      <c r="Z240" s="285"/>
      <c r="AA240" s="332"/>
      <c r="AB240" s="332"/>
      <c r="AC240" s="334"/>
    </row>
    <row r="241" spans="1:29" ht="13.5" customHeight="1" x14ac:dyDescent="0.55000000000000004">
      <c r="A241" s="265"/>
      <c r="B241" s="272"/>
      <c r="C241" s="272"/>
      <c r="D241" s="272"/>
      <c r="E241" s="273"/>
      <c r="F241" s="274"/>
      <c r="H241" s="83"/>
      <c r="I241" s="84"/>
      <c r="J241" s="85"/>
      <c r="K241" s="84"/>
      <c r="L241" s="86">
        <f t="shared" si="50"/>
        <v>0</v>
      </c>
      <c r="M241" s="84"/>
      <c r="N241" s="84"/>
      <c r="O241" s="87">
        <f t="shared" si="51"/>
        <v>0</v>
      </c>
      <c r="P241" s="272"/>
      <c r="Q241" s="272"/>
      <c r="R241" s="284"/>
      <c r="S241" s="49"/>
      <c r="T241" s="83"/>
      <c r="U241" s="88"/>
      <c r="V241" s="88"/>
      <c r="W241" s="285"/>
      <c r="X241" s="285"/>
      <c r="Y241" s="285"/>
      <c r="Z241" s="285"/>
      <c r="AA241" s="333"/>
      <c r="AB241" s="333"/>
      <c r="AC241" s="335"/>
    </row>
    <row r="242" spans="1:29" ht="13.5" customHeight="1" x14ac:dyDescent="0.55000000000000004">
      <c r="A242" s="265"/>
      <c r="B242" s="272"/>
      <c r="C242" s="272"/>
      <c r="D242" s="272"/>
      <c r="E242" s="273"/>
      <c r="F242" s="274"/>
      <c r="H242" s="83"/>
      <c r="I242" s="84"/>
      <c r="J242" s="85"/>
      <c r="K242" s="84"/>
      <c r="L242" s="86">
        <f t="shared" si="50"/>
        <v>0</v>
      </c>
      <c r="M242" s="84"/>
      <c r="N242" s="84"/>
      <c r="O242" s="87">
        <f t="shared" si="51"/>
        <v>0</v>
      </c>
      <c r="P242" s="272"/>
      <c r="Q242" s="272"/>
      <c r="R242" s="284"/>
      <c r="S242" s="49"/>
      <c r="T242" s="83"/>
      <c r="U242" s="88"/>
      <c r="V242" s="88"/>
      <c r="W242" s="285"/>
      <c r="X242" s="285"/>
      <c r="Y242" s="285"/>
      <c r="Z242" s="285"/>
      <c r="AA242" s="333"/>
      <c r="AB242" s="333"/>
      <c r="AC242" s="335"/>
    </row>
    <row r="243" spans="1:29" ht="13.5" customHeight="1" x14ac:dyDescent="0.55000000000000004">
      <c r="A243" s="265"/>
      <c r="B243" s="272"/>
      <c r="C243" s="272"/>
      <c r="D243" s="272"/>
      <c r="E243" s="273"/>
      <c r="F243" s="274"/>
      <c r="H243" s="83"/>
      <c r="I243" s="84"/>
      <c r="J243" s="85"/>
      <c r="K243" s="84"/>
      <c r="L243" s="86">
        <f t="shared" si="50"/>
        <v>0</v>
      </c>
      <c r="M243" s="84"/>
      <c r="N243" s="84"/>
      <c r="O243" s="87">
        <f t="shared" si="51"/>
        <v>0</v>
      </c>
      <c r="P243" s="272"/>
      <c r="Q243" s="272"/>
      <c r="R243" s="284"/>
      <c r="S243" s="49"/>
      <c r="T243" s="83"/>
      <c r="U243" s="88"/>
      <c r="V243" s="88"/>
      <c r="W243" s="285"/>
      <c r="X243" s="285"/>
      <c r="Y243" s="285"/>
      <c r="Z243" s="285"/>
      <c r="AA243" s="333"/>
      <c r="AB243" s="333"/>
      <c r="AC243" s="335"/>
    </row>
    <row r="244" spans="1:29" ht="13.5" customHeight="1" x14ac:dyDescent="0.55000000000000004">
      <c r="A244" s="265"/>
      <c r="B244" s="272"/>
      <c r="C244" s="272"/>
      <c r="D244" s="272"/>
      <c r="E244" s="273"/>
      <c r="F244" s="274"/>
      <c r="H244" s="83"/>
      <c r="I244" s="84"/>
      <c r="J244" s="85"/>
      <c r="K244" s="84"/>
      <c r="L244" s="86">
        <f t="shared" si="50"/>
        <v>0</v>
      </c>
      <c r="M244" s="84"/>
      <c r="N244" s="84"/>
      <c r="O244" s="87">
        <f t="shared" si="51"/>
        <v>0</v>
      </c>
      <c r="P244" s="272"/>
      <c r="Q244" s="272"/>
      <c r="R244" s="284"/>
      <c r="S244" s="49"/>
      <c r="T244" s="83"/>
      <c r="U244" s="88"/>
      <c r="V244" s="88"/>
      <c r="W244" s="285"/>
      <c r="X244" s="285"/>
      <c r="Y244" s="285"/>
      <c r="Z244" s="285"/>
      <c r="AA244" s="333"/>
      <c r="AB244" s="333"/>
      <c r="AC244" s="335"/>
    </row>
    <row r="245" spans="1:29" ht="13.5" customHeight="1" x14ac:dyDescent="0.55000000000000004">
      <c r="A245" s="265"/>
      <c r="B245" s="272"/>
      <c r="C245" s="272"/>
      <c r="D245" s="272"/>
      <c r="E245" s="273"/>
      <c r="F245" s="274"/>
      <c r="H245" s="83"/>
      <c r="I245" s="84"/>
      <c r="J245" s="85"/>
      <c r="K245" s="84"/>
      <c r="L245" s="86">
        <f t="shared" si="50"/>
        <v>0</v>
      </c>
      <c r="M245" s="84"/>
      <c r="N245" s="84"/>
      <c r="O245" s="87">
        <f t="shared" si="51"/>
        <v>0</v>
      </c>
      <c r="P245" s="272"/>
      <c r="Q245" s="272"/>
      <c r="R245" s="284"/>
      <c r="S245" s="49"/>
      <c r="T245" s="83"/>
      <c r="U245" s="88"/>
      <c r="V245" s="88"/>
      <c r="W245" s="285"/>
      <c r="X245" s="285"/>
      <c r="Y245" s="285"/>
      <c r="Z245" s="285"/>
      <c r="AA245" s="333"/>
      <c r="AB245" s="333"/>
      <c r="AC245" s="335"/>
    </row>
    <row r="246" spans="1:29" ht="13.5" customHeight="1" x14ac:dyDescent="0.55000000000000004">
      <c r="A246" s="265"/>
      <c r="B246" s="272"/>
      <c r="C246" s="272"/>
      <c r="D246" s="272"/>
      <c r="E246" s="273"/>
      <c r="F246" s="274"/>
      <c r="H246" s="83"/>
      <c r="I246" s="84"/>
      <c r="J246" s="85"/>
      <c r="K246" s="84"/>
      <c r="L246" s="86">
        <f t="shared" si="50"/>
        <v>0</v>
      </c>
      <c r="M246" s="84"/>
      <c r="N246" s="84"/>
      <c r="O246" s="87">
        <f t="shared" si="51"/>
        <v>0</v>
      </c>
      <c r="P246" s="272"/>
      <c r="Q246" s="272"/>
      <c r="R246" s="284"/>
      <c r="S246" s="49"/>
      <c r="T246" s="83"/>
      <c r="U246" s="88"/>
      <c r="V246" s="88"/>
      <c r="W246" s="285"/>
      <c r="X246" s="285"/>
      <c r="Y246" s="285"/>
      <c r="Z246" s="285"/>
      <c r="AA246" s="333"/>
      <c r="AB246" s="333"/>
      <c r="AC246" s="335"/>
    </row>
    <row r="247" spans="1:29" ht="13.5" customHeight="1" x14ac:dyDescent="0.55000000000000004">
      <c r="A247" s="265"/>
      <c r="B247" s="272"/>
      <c r="C247" s="272"/>
      <c r="D247" s="272"/>
      <c r="E247" s="273"/>
      <c r="F247" s="274"/>
      <c r="H247" s="83"/>
      <c r="I247" s="84"/>
      <c r="J247" s="85"/>
      <c r="K247" s="84"/>
      <c r="L247" s="86">
        <f t="shared" si="50"/>
        <v>0</v>
      </c>
      <c r="M247" s="84"/>
      <c r="N247" s="84"/>
      <c r="O247" s="87">
        <f t="shared" si="51"/>
        <v>0</v>
      </c>
      <c r="P247" s="272"/>
      <c r="Q247" s="272"/>
      <c r="R247" s="284"/>
      <c r="S247" s="49"/>
      <c r="T247" s="83"/>
      <c r="U247" s="88"/>
      <c r="V247" s="88"/>
      <c r="W247" s="285"/>
      <c r="X247" s="285"/>
      <c r="Y247" s="285"/>
      <c r="Z247" s="285"/>
      <c r="AA247" s="333"/>
      <c r="AB247" s="333"/>
      <c r="AC247" s="335"/>
    </row>
    <row r="248" spans="1:29" ht="13.5" customHeight="1" x14ac:dyDescent="0.55000000000000004">
      <c r="A248" s="265"/>
      <c r="B248" s="272"/>
      <c r="C248" s="272"/>
      <c r="D248" s="272"/>
      <c r="E248" s="273"/>
      <c r="F248" s="274"/>
      <c r="G248" s="89"/>
      <c r="H248" s="90"/>
      <c r="I248" s="91"/>
      <c r="J248" s="92"/>
      <c r="K248" s="91"/>
      <c r="L248" s="93">
        <f>SUM(L240:L247)</f>
        <v>0</v>
      </c>
      <c r="M248" s="91"/>
      <c r="N248" s="91"/>
      <c r="O248" s="93">
        <f>SUM(O240:O247)</f>
        <v>0</v>
      </c>
      <c r="P248" s="272"/>
      <c r="Q248" s="272"/>
      <c r="R248" s="284"/>
      <c r="S248" s="89"/>
      <c r="T248" s="90"/>
      <c r="U248" s="94"/>
      <c r="V248" s="94"/>
      <c r="W248" s="285"/>
      <c r="X248" s="285"/>
      <c r="Y248" s="285"/>
      <c r="Z248" s="285"/>
      <c r="AA248" s="336"/>
      <c r="AB248" s="336"/>
      <c r="AC248" s="337"/>
    </row>
    <row r="249" spans="1:29" ht="13.5" customHeight="1" x14ac:dyDescent="0.55000000000000004">
      <c r="A249" s="265"/>
      <c r="B249" s="272">
        <v>26</v>
      </c>
      <c r="C249" s="272"/>
      <c r="D249" s="272"/>
      <c r="E249" s="273"/>
      <c r="F249" s="274"/>
      <c r="H249" s="83"/>
      <c r="I249" s="84"/>
      <c r="J249" s="85"/>
      <c r="K249" s="84"/>
      <c r="L249" s="86">
        <f t="shared" ref="L249:L256" si="52">I249*J249</f>
        <v>0</v>
      </c>
      <c r="M249" s="84"/>
      <c r="N249" s="84"/>
      <c r="O249" s="87">
        <f t="shared" ref="O249:O256" si="53">M249*N249</f>
        <v>0</v>
      </c>
      <c r="P249" s="277">
        <f>O257</f>
        <v>0</v>
      </c>
      <c r="Q249" s="272"/>
      <c r="R249" s="284"/>
      <c r="S249" s="49"/>
      <c r="T249" s="83"/>
      <c r="U249" s="88"/>
      <c r="V249" s="88"/>
      <c r="W249" s="285"/>
      <c r="X249" s="285"/>
      <c r="Y249" s="285"/>
      <c r="Z249" s="285"/>
      <c r="AA249" s="332"/>
      <c r="AB249" s="332"/>
      <c r="AC249" s="334"/>
    </row>
    <row r="250" spans="1:29" ht="13.5" customHeight="1" x14ac:dyDescent="0.55000000000000004">
      <c r="A250" s="265"/>
      <c r="B250" s="272"/>
      <c r="C250" s="272"/>
      <c r="D250" s="272"/>
      <c r="E250" s="273"/>
      <c r="F250" s="274"/>
      <c r="H250" s="83"/>
      <c r="I250" s="84"/>
      <c r="J250" s="85"/>
      <c r="K250" s="84"/>
      <c r="L250" s="86">
        <f t="shared" si="52"/>
        <v>0</v>
      </c>
      <c r="M250" s="84"/>
      <c r="N250" s="84"/>
      <c r="O250" s="87">
        <f t="shared" si="53"/>
        <v>0</v>
      </c>
      <c r="P250" s="272"/>
      <c r="Q250" s="272"/>
      <c r="R250" s="284"/>
      <c r="S250" s="49"/>
      <c r="T250" s="83"/>
      <c r="U250" s="88"/>
      <c r="V250" s="88"/>
      <c r="W250" s="285"/>
      <c r="X250" s="285"/>
      <c r="Y250" s="285"/>
      <c r="Z250" s="285"/>
      <c r="AA250" s="333"/>
      <c r="AB250" s="333"/>
      <c r="AC250" s="335"/>
    </row>
    <row r="251" spans="1:29" ht="13.5" customHeight="1" x14ac:dyDescent="0.55000000000000004">
      <c r="A251" s="265"/>
      <c r="B251" s="272"/>
      <c r="C251" s="272"/>
      <c r="D251" s="272"/>
      <c r="E251" s="273"/>
      <c r="F251" s="274"/>
      <c r="H251" s="83"/>
      <c r="I251" s="84"/>
      <c r="J251" s="85"/>
      <c r="K251" s="84"/>
      <c r="L251" s="86">
        <f t="shared" si="52"/>
        <v>0</v>
      </c>
      <c r="M251" s="84"/>
      <c r="N251" s="84"/>
      <c r="O251" s="87">
        <f t="shared" si="53"/>
        <v>0</v>
      </c>
      <c r="P251" s="272"/>
      <c r="Q251" s="272"/>
      <c r="R251" s="284"/>
      <c r="S251" s="49"/>
      <c r="T251" s="83"/>
      <c r="U251" s="88"/>
      <c r="V251" s="88"/>
      <c r="W251" s="285"/>
      <c r="X251" s="285"/>
      <c r="Y251" s="285"/>
      <c r="Z251" s="285"/>
      <c r="AA251" s="333"/>
      <c r="AB251" s="333"/>
      <c r="AC251" s="335"/>
    </row>
    <row r="252" spans="1:29" ht="13.5" customHeight="1" x14ac:dyDescent="0.55000000000000004">
      <c r="A252" s="265"/>
      <c r="B252" s="272"/>
      <c r="C252" s="272"/>
      <c r="D252" s="272"/>
      <c r="E252" s="273"/>
      <c r="F252" s="274"/>
      <c r="H252" s="83"/>
      <c r="I252" s="84"/>
      <c r="J252" s="85"/>
      <c r="K252" s="84"/>
      <c r="L252" s="86">
        <f t="shared" si="52"/>
        <v>0</v>
      </c>
      <c r="M252" s="84"/>
      <c r="N252" s="84"/>
      <c r="O252" s="87">
        <f t="shared" si="53"/>
        <v>0</v>
      </c>
      <c r="P252" s="272"/>
      <c r="Q252" s="272"/>
      <c r="R252" s="284"/>
      <c r="S252" s="49"/>
      <c r="T252" s="83"/>
      <c r="U252" s="88"/>
      <c r="V252" s="88"/>
      <c r="W252" s="285"/>
      <c r="X252" s="285"/>
      <c r="Y252" s="285"/>
      <c r="Z252" s="285"/>
      <c r="AA252" s="333"/>
      <c r="AB252" s="333"/>
      <c r="AC252" s="335"/>
    </row>
    <row r="253" spans="1:29" ht="13.5" customHeight="1" x14ac:dyDescent="0.55000000000000004">
      <c r="A253" s="265"/>
      <c r="B253" s="272"/>
      <c r="C253" s="272"/>
      <c r="D253" s="272"/>
      <c r="E253" s="273"/>
      <c r="F253" s="274"/>
      <c r="H253" s="83"/>
      <c r="I253" s="84"/>
      <c r="J253" s="85"/>
      <c r="K253" s="84"/>
      <c r="L253" s="86">
        <f t="shared" si="52"/>
        <v>0</v>
      </c>
      <c r="M253" s="84"/>
      <c r="N253" s="84"/>
      <c r="O253" s="87">
        <f t="shared" si="53"/>
        <v>0</v>
      </c>
      <c r="P253" s="272"/>
      <c r="Q253" s="272"/>
      <c r="R253" s="284"/>
      <c r="S253" s="49"/>
      <c r="T253" s="83"/>
      <c r="U253" s="88"/>
      <c r="V253" s="88"/>
      <c r="W253" s="285"/>
      <c r="X253" s="285"/>
      <c r="Y253" s="285"/>
      <c r="Z253" s="285"/>
      <c r="AA253" s="333"/>
      <c r="AB253" s="333"/>
      <c r="AC253" s="335"/>
    </row>
    <row r="254" spans="1:29" ht="13.5" customHeight="1" x14ac:dyDescent="0.55000000000000004">
      <c r="A254" s="265"/>
      <c r="B254" s="272"/>
      <c r="C254" s="272"/>
      <c r="D254" s="272"/>
      <c r="E254" s="273"/>
      <c r="F254" s="274"/>
      <c r="H254" s="83"/>
      <c r="I254" s="84"/>
      <c r="J254" s="85"/>
      <c r="K254" s="84"/>
      <c r="L254" s="86">
        <f t="shared" si="52"/>
        <v>0</v>
      </c>
      <c r="M254" s="84"/>
      <c r="N254" s="84"/>
      <c r="O254" s="87">
        <f t="shared" si="53"/>
        <v>0</v>
      </c>
      <c r="P254" s="272"/>
      <c r="Q254" s="272"/>
      <c r="R254" s="284"/>
      <c r="S254" s="49"/>
      <c r="T254" s="83"/>
      <c r="U254" s="88"/>
      <c r="V254" s="88"/>
      <c r="W254" s="285"/>
      <c r="X254" s="285"/>
      <c r="Y254" s="285"/>
      <c r="Z254" s="285"/>
      <c r="AA254" s="333"/>
      <c r="AB254" s="333"/>
      <c r="AC254" s="335"/>
    </row>
    <row r="255" spans="1:29" ht="13.5" customHeight="1" x14ac:dyDescent="0.55000000000000004">
      <c r="A255" s="265"/>
      <c r="B255" s="272"/>
      <c r="C255" s="272"/>
      <c r="D255" s="272"/>
      <c r="E255" s="273"/>
      <c r="F255" s="274"/>
      <c r="H255" s="83"/>
      <c r="I255" s="84"/>
      <c r="J255" s="85"/>
      <c r="K255" s="84"/>
      <c r="L255" s="86">
        <f t="shared" si="52"/>
        <v>0</v>
      </c>
      <c r="M255" s="84"/>
      <c r="N255" s="84"/>
      <c r="O255" s="87">
        <f t="shared" si="53"/>
        <v>0</v>
      </c>
      <c r="P255" s="272"/>
      <c r="Q255" s="272"/>
      <c r="R255" s="284"/>
      <c r="S255" s="49"/>
      <c r="T255" s="83"/>
      <c r="U255" s="88"/>
      <c r="V255" s="88"/>
      <c r="W255" s="285"/>
      <c r="X255" s="285"/>
      <c r="Y255" s="285"/>
      <c r="Z255" s="285"/>
      <c r="AA255" s="333"/>
      <c r="AB255" s="333"/>
      <c r="AC255" s="335"/>
    </row>
    <row r="256" spans="1:29" ht="13.5" customHeight="1" x14ac:dyDescent="0.55000000000000004">
      <c r="A256" s="265"/>
      <c r="B256" s="272"/>
      <c r="C256" s="272"/>
      <c r="D256" s="272"/>
      <c r="E256" s="273"/>
      <c r="F256" s="274"/>
      <c r="H256" s="83"/>
      <c r="I256" s="84"/>
      <c r="J256" s="85"/>
      <c r="K256" s="84"/>
      <c r="L256" s="86">
        <f t="shared" si="52"/>
        <v>0</v>
      </c>
      <c r="M256" s="84"/>
      <c r="N256" s="84"/>
      <c r="O256" s="87">
        <f t="shared" si="53"/>
        <v>0</v>
      </c>
      <c r="P256" s="272"/>
      <c r="Q256" s="272"/>
      <c r="R256" s="284"/>
      <c r="S256" s="49"/>
      <c r="T256" s="83"/>
      <c r="U256" s="88"/>
      <c r="V256" s="88"/>
      <c r="W256" s="285"/>
      <c r="X256" s="285"/>
      <c r="Y256" s="285"/>
      <c r="Z256" s="285"/>
      <c r="AA256" s="333"/>
      <c r="AB256" s="333"/>
      <c r="AC256" s="335"/>
    </row>
    <row r="257" spans="1:29" ht="13.5" customHeight="1" x14ac:dyDescent="0.55000000000000004">
      <c r="A257" s="265"/>
      <c r="B257" s="272"/>
      <c r="C257" s="272"/>
      <c r="D257" s="272"/>
      <c r="E257" s="273"/>
      <c r="F257" s="274"/>
      <c r="G257" s="89"/>
      <c r="H257" s="90"/>
      <c r="I257" s="91"/>
      <c r="J257" s="92"/>
      <c r="K257" s="91"/>
      <c r="L257" s="93">
        <f>SUM(L249:L256)</f>
        <v>0</v>
      </c>
      <c r="M257" s="91"/>
      <c r="N257" s="91"/>
      <c r="O257" s="93">
        <f>SUM(O249:O256)</f>
        <v>0</v>
      </c>
      <c r="P257" s="272"/>
      <c r="Q257" s="272"/>
      <c r="R257" s="284"/>
      <c r="S257" s="89"/>
      <c r="T257" s="90"/>
      <c r="U257" s="94"/>
      <c r="V257" s="94"/>
      <c r="W257" s="285"/>
      <c r="X257" s="285"/>
      <c r="Y257" s="285"/>
      <c r="Z257" s="285"/>
      <c r="AA257" s="336"/>
      <c r="AB257" s="336"/>
      <c r="AC257" s="337"/>
    </row>
    <row r="258" spans="1:29" ht="13.5" customHeight="1" x14ac:dyDescent="0.55000000000000004">
      <c r="A258" s="265"/>
      <c r="B258" s="272">
        <v>27</v>
      </c>
      <c r="C258" s="272"/>
      <c r="D258" s="272"/>
      <c r="E258" s="273"/>
      <c r="F258" s="274"/>
      <c r="H258" s="83"/>
      <c r="I258" s="84"/>
      <c r="J258" s="85"/>
      <c r="K258" s="84"/>
      <c r="L258" s="86">
        <f t="shared" ref="L258:L265" si="54">I258*J258</f>
        <v>0</v>
      </c>
      <c r="M258" s="84"/>
      <c r="N258" s="84"/>
      <c r="O258" s="87">
        <f t="shared" ref="O258:O265" si="55">M258*N258</f>
        <v>0</v>
      </c>
      <c r="P258" s="277">
        <f>O266</f>
        <v>0</v>
      </c>
      <c r="Q258" s="272"/>
      <c r="R258" s="284"/>
      <c r="S258" s="49"/>
      <c r="T258" s="83"/>
      <c r="U258" s="88"/>
      <c r="V258" s="88"/>
      <c r="W258" s="285"/>
      <c r="X258" s="285"/>
      <c r="Y258" s="285"/>
      <c r="Z258" s="285"/>
      <c r="AA258" s="332"/>
      <c r="AB258" s="332"/>
      <c r="AC258" s="334"/>
    </row>
    <row r="259" spans="1:29" ht="13.5" customHeight="1" x14ac:dyDescent="0.55000000000000004">
      <c r="A259" s="265"/>
      <c r="B259" s="272"/>
      <c r="C259" s="272"/>
      <c r="D259" s="272"/>
      <c r="E259" s="273"/>
      <c r="F259" s="274"/>
      <c r="H259" s="83"/>
      <c r="I259" s="84"/>
      <c r="J259" s="85"/>
      <c r="K259" s="84"/>
      <c r="L259" s="86">
        <f t="shared" si="54"/>
        <v>0</v>
      </c>
      <c r="M259" s="84"/>
      <c r="N259" s="84"/>
      <c r="O259" s="87">
        <f t="shared" si="55"/>
        <v>0</v>
      </c>
      <c r="P259" s="272"/>
      <c r="Q259" s="272"/>
      <c r="R259" s="284"/>
      <c r="S259" s="49"/>
      <c r="T259" s="83"/>
      <c r="U259" s="88"/>
      <c r="V259" s="88"/>
      <c r="W259" s="285"/>
      <c r="X259" s="285"/>
      <c r="Y259" s="285"/>
      <c r="Z259" s="285"/>
      <c r="AA259" s="333"/>
      <c r="AB259" s="333"/>
      <c r="AC259" s="335"/>
    </row>
    <row r="260" spans="1:29" ht="13.5" customHeight="1" x14ac:dyDescent="0.55000000000000004">
      <c r="A260" s="265"/>
      <c r="B260" s="272"/>
      <c r="C260" s="272"/>
      <c r="D260" s="272"/>
      <c r="E260" s="273"/>
      <c r="F260" s="274"/>
      <c r="H260" s="83"/>
      <c r="I260" s="84"/>
      <c r="J260" s="85"/>
      <c r="K260" s="84"/>
      <c r="L260" s="86">
        <f t="shared" si="54"/>
        <v>0</v>
      </c>
      <c r="M260" s="84"/>
      <c r="N260" s="84"/>
      <c r="O260" s="87">
        <f t="shared" si="55"/>
        <v>0</v>
      </c>
      <c r="P260" s="272"/>
      <c r="Q260" s="272"/>
      <c r="R260" s="284"/>
      <c r="S260" s="49"/>
      <c r="T260" s="83"/>
      <c r="U260" s="88"/>
      <c r="V260" s="88"/>
      <c r="W260" s="285"/>
      <c r="X260" s="285"/>
      <c r="Y260" s="285"/>
      <c r="Z260" s="285"/>
      <c r="AA260" s="333"/>
      <c r="AB260" s="333"/>
      <c r="AC260" s="335"/>
    </row>
    <row r="261" spans="1:29" ht="13.5" customHeight="1" x14ac:dyDescent="0.55000000000000004">
      <c r="A261" s="265"/>
      <c r="B261" s="272"/>
      <c r="C261" s="272"/>
      <c r="D261" s="272"/>
      <c r="E261" s="273"/>
      <c r="F261" s="274"/>
      <c r="H261" s="83"/>
      <c r="I261" s="84"/>
      <c r="J261" s="85"/>
      <c r="K261" s="84"/>
      <c r="L261" s="86">
        <f t="shared" si="54"/>
        <v>0</v>
      </c>
      <c r="M261" s="84"/>
      <c r="N261" s="84"/>
      <c r="O261" s="87">
        <f t="shared" si="55"/>
        <v>0</v>
      </c>
      <c r="P261" s="272"/>
      <c r="Q261" s="272"/>
      <c r="R261" s="284"/>
      <c r="S261" s="49"/>
      <c r="T261" s="83"/>
      <c r="U261" s="88"/>
      <c r="V261" s="88"/>
      <c r="W261" s="285"/>
      <c r="X261" s="285"/>
      <c r="Y261" s="285"/>
      <c r="Z261" s="285"/>
      <c r="AA261" s="333"/>
      <c r="AB261" s="333"/>
      <c r="AC261" s="335"/>
    </row>
    <row r="262" spans="1:29" ht="13.5" customHeight="1" x14ac:dyDescent="0.55000000000000004">
      <c r="A262" s="265"/>
      <c r="B262" s="272"/>
      <c r="C262" s="272"/>
      <c r="D262" s="272"/>
      <c r="E262" s="273"/>
      <c r="F262" s="274"/>
      <c r="H262" s="83"/>
      <c r="I262" s="84"/>
      <c r="J262" s="85"/>
      <c r="K262" s="84"/>
      <c r="L262" s="86">
        <f t="shared" si="54"/>
        <v>0</v>
      </c>
      <c r="M262" s="84"/>
      <c r="N262" s="84"/>
      <c r="O262" s="87">
        <f t="shared" si="55"/>
        <v>0</v>
      </c>
      <c r="P262" s="272"/>
      <c r="Q262" s="272"/>
      <c r="R262" s="284"/>
      <c r="S262" s="49"/>
      <c r="T262" s="83"/>
      <c r="U262" s="88"/>
      <c r="V262" s="88"/>
      <c r="W262" s="285"/>
      <c r="X262" s="285"/>
      <c r="Y262" s="285"/>
      <c r="Z262" s="285"/>
      <c r="AA262" s="333"/>
      <c r="AB262" s="333"/>
      <c r="AC262" s="335"/>
    </row>
    <row r="263" spans="1:29" ht="13.5" customHeight="1" x14ac:dyDescent="0.55000000000000004">
      <c r="A263" s="265"/>
      <c r="B263" s="272"/>
      <c r="C263" s="272"/>
      <c r="D263" s="272"/>
      <c r="E263" s="273"/>
      <c r="F263" s="274"/>
      <c r="H263" s="83"/>
      <c r="I263" s="84"/>
      <c r="J263" s="85"/>
      <c r="K263" s="84"/>
      <c r="L263" s="86">
        <f t="shared" si="54"/>
        <v>0</v>
      </c>
      <c r="M263" s="84"/>
      <c r="N263" s="84"/>
      <c r="O263" s="87">
        <f t="shared" si="55"/>
        <v>0</v>
      </c>
      <c r="P263" s="272"/>
      <c r="Q263" s="272"/>
      <c r="R263" s="284"/>
      <c r="S263" s="49"/>
      <c r="T263" s="83"/>
      <c r="U263" s="88"/>
      <c r="V263" s="88"/>
      <c r="W263" s="285"/>
      <c r="X263" s="285"/>
      <c r="Y263" s="285"/>
      <c r="Z263" s="285"/>
      <c r="AA263" s="333"/>
      <c r="AB263" s="333"/>
      <c r="AC263" s="335"/>
    </row>
    <row r="264" spans="1:29" ht="13.5" customHeight="1" x14ac:dyDescent="0.55000000000000004">
      <c r="A264" s="265"/>
      <c r="B264" s="272"/>
      <c r="C264" s="272"/>
      <c r="D264" s="272"/>
      <c r="E264" s="273"/>
      <c r="F264" s="274"/>
      <c r="H264" s="83"/>
      <c r="I264" s="84"/>
      <c r="J264" s="85"/>
      <c r="K264" s="84"/>
      <c r="L264" s="86">
        <f t="shared" si="54"/>
        <v>0</v>
      </c>
      <c r="M264" s="84"/>
      <c r="N264" s="84"/>
      <c r="O264" s="87">
        <f t="shared" si="55"/>
        <v>0</v>
      </c>
      <c r="P264" s="272"/>
      <c r="Q264" s="272"/>
      <c r="R264" s="284"/>
      <c r="S264" s="49"/>
      <c r="T264" s="83"/>
      <c r="U264" s="88"/>
      <c r="V264" s="88"/>
      <c r="W264" s="285"/>
      <c r="X264" s="285"/>
      <c r="Y264" s="285"/>
      <c r="Z264" s="285"/>
      <c r="AA264" s="333"/>
      <c r="AB264" s="333"/>
      <c r="AC264" s="335"/>
    </row>
    <row r="265" spans="1:29" ht="13.5" customHeight="1" x14ac:dyDescent="0.55000000000000004">
      <c r="A265" s="265"/>
      <c r="B265" s="272"/>
      <c r="C265" s="272"/>
      <c r="D265" s="272"/>
      <c r="E265" s="273"/>
      <c r="F265" s="274"/>
      <c r="H265" s="83"/>
      <c r="I265" s="84"/>
      <c r="J265" s="85"/>
      <c r="K265" s="84"/>
      <c r="L265" s="86">
        <f t="shared" si="54"/>
        <v>0</v>
      </c>
      <c r="M265" s="84"/>
      <c r="N265" s="84"/>
      <c r="O265" s="87">
        <f t="shared" si="55"/>
        <v>0</v>
      </c>
      <c r="P265" s="272"/>
      <c r="Q265" s="272"/>
      <c r="R265" s="284"/>
      <c r="S265" s="49"/>
      <c r="T265" s="83"/>
      <c r="U265" s="88"/>
      <c r="V265" s="88"/>
      <c r="W265" s="285"/>
      <c r="X265" s="285"/>
      <c r="Y265" s="285"/>
      <c r="Z265" s="285"/>
      <c r="AA265" s="333"/>
      <c r="AB265" s="333"/>
      <c r="AC265" s="335"/>
    </row>
    <row r="266" spans="1:29" ht="13.5" customHeight="1" x14ac:dyDescent="0.55000000000000004">
      <c r="A266" s="265"/>
      <c r="B266" s="272"/>
      <c r="C266" s="272"/>
      <c r="D266" s="272"/>
      <c r="E266" s="273"/>
      <c r="F266" s="274"/>
      <c r="G266" s="89"/>
      <c r="H266" s="90"/>
      <c r="I266" s="91"/>
      <c r="J266" s="92"/>
      <c r="K266" s="91"/>
      <c r="L266" s="93">
        <f>SUM(L258:L265)</f>
        <v>0</v>
      </c>
      <c r="M266" s="91"/>
      <c r="N266" s="91"/>
      <c r="O266" s="93">
        <f>SUM(O258:O265)</f>
        <v>0</v>
      </c>
      <c r="P266" s="272"/>
      <c r="Q266" s="272"/>
      <c r="R266" s="284"/>
      <c r="S266" s="89"/>
      <c r="T266" s="90"/>
      <c r="U266" s="94"/>
      <c r="V266" s="94"/>
      <c r="W266" s="285"/>
      <c r="X266" s="285"/>
      <c r="Y266" s="285"/>
      <c r="Z266" s="285"/>
      <c r="AA266" s="336"/>
      <c r="AB266" s="336"/>
      <c r="AC266" s="337"/>
    </row>
    <row r="267" spans="1:29" ht="13.5" customHeight="1" x14ac:dyDescent="0.55000000000000004">
      <c r="A267" s="265"/>
      <c r="B267" s="272">
        <v>28</v>
      </c>
      <c r="C267" s="272"/>
      <c r="D267" s="272"/>
      <c r="E267" s="273"/>
      <c r="F267" s="274"/>
      <c r="H267" s="83"/>
      <c r="I267" s="84"/>
      <c r="J267" s="85"/>
      <c r="K267" s="84"/>
      <c r="L267" s="86">
        <f t="shared" ref="L267:L274" si="56">I267*J267</f>
        <v>0</v>
      </c>
      <c r="M267" s="84"/>
      <c r="N267" s="84"/>
      <c r="O267" s="87">
        <f t="shared" ref="O267:O274" si="57">M267*N267</f>
        <v>0</v>
      </c>
      <c r="P267" s="277">
        <f>O275</f>
        <v>0</v>
      </c>
      <c r="Q267" s="272"/>
      <c r="R267" s="284"/>
      <c r="S267" s="49"/>
      <c r="T267" s="83"/>
      <c r="U267" s="88"/>
      <c r="V267" s="88"/>
      <c r="W267" s="285"/>
      <c r="X267" s="285"/>
      <c r="Y267" s="285"/>
      <c r="Z267" s="285"/>
      <c r="AA267" s="332"/>
      <c r="AB267" s="332"/>
      <c r="AC267" s="334"/>
    </row>
    <row r="268" spans="1:29" ht="13.5" customHeight="1" x14ac:dyDescent="0.55000000000000004">
      <c r="A268" s="265"/>
      <c r="B268" s="272"/>
      <c r="C268" s="272"/>
      <c r="D268" s="272"/>
      <c r="E268" s="273"/>
      <c r="F268" s="274"/>
      <c r="H268" s="83"/>
      <c r="I268" s="84"/>
      <c r="J268" s="85"/>
      <c r="K268" s="84"/>
      <c r="L268" s="86">
        <f t="shared" si="56"/>
        <v>0</v>
      </c>
      <c r="M268" s="84"/>
      <c r="N268" s="84"/>
      <c r="O268" s="87">
        <f t="shared" si="57"/>
        <v>0</v>
      </c>
      <c r="P268" s="272"/>
      <c r="Q268" s="272"/>
      <c r="R268" s="284"/>
      <c r="S268" s="49"/>
      <c r="T268" s="83"/>
      <c r="U268" s="88"/>
      <c r="V268" s="88"/>
      <c r="W268" s="285"/>
      <c r="X268" s="285"/>
      <c r="Y268" s="285"/>
      <c r="Z268" s="285"/>
      <c r="AA268" s="333"/>
      <c r="AB268" s="333"/>
      <c r="AC268" s="335"/>
    </row>
    <row r="269" spans="1:29" ht="13.5" customHeight="1" x14ac:dyDescent="0.55000000000000004">
      <c r="A269" s="265"/>
      <c r="B269" s="272"/>
      <c r="C269" s="272"/>
      <c r="D269" s="272"/>
      <c r="E269" s="273"/>
      <c r="F269" s="274"/>
      <c r="H269" s="83"/>
      <c r="I269" s="84"/>
      <c r="J269" s="85"/>
      <c r="K269" s="84"/>
      <c r="L269" s="86">
        <f t="shared" si="56"/>
        <v>0</v>
      </c>
      <c r="M269" s="84"/>
      <c r="N269" s="84"/>
      <c r="O269" s="87">
        <f t="shared" si="57"/>
        <v>0</v>
      </c>
      <c r="P269" s="272"/>
      <c r="Q269" s="272"/>
      <c r="R269" s="284"/>
      <c r="S269" s="49"/>
      <c r="T269" s="83"/>
      <c r="U269" s="88"/>
      <c r="V269" s="88"/>
      <c r="W269" s="285"/>
      <c r="X269" s="285"/>
      <c r="Y269" s="285"/>
      <c r="Z269" s="285"/>
      <c r="AA269" s="333"/>
      <c r="AB269" s="333"/>
      <c r="AC269" s="335"/>
    </row>
    <row r="270" spans="1:29" ht="13.5" customHeight="1" x14ac:dyDescent="0.55000000000000004">
      <c r="A270" s="265"/>
      <c r="B270" s="272"/>
      <c r="C270" s="272"/>
      <c r="D270" s="272"/>
      <c r="E270" s="273"/>
      <c r="F270" s="274"/>
      <c r="H270" s="83"/>
      <c r="I270" s="84"/>
      <c r="J270" s="85"/>
      <c r="K270" s="84"/>
      <c r="L270" s="86">
        <f t="shared" si="56"/>
        <v>0</v>
      </c>
      <c r="M270" s="84"/>
      <c r="N270" s="84"/>
      <c r="O270" s="87">
        <f t="shared" si="57"/>
        <v>0</v>
      </c>
      <c r="P270" s="272"/>
      <c r="Q270" s="272"/>
      <c r="R270" s="284"/>
      <c r="S270" s="49"/>
      <c r="T270" s="83"/>
      <c r="U270" s="88"/>
      <c r="V270" s="88"/>
      <c r="W270" s="285"/>
      <c r="X270" s="285"/>
      <c r="Y270" s="285"/>
      <c r="Z270" s="285"/>
      <c r="AA270" s="333"/>
      <c r="AB270" s="333"/>
      <c r="AC270" s="335"/>
    </row>
    <row r="271" spans="1:29" ht="13.5" customHeight="1" x14ac:dyDescent="0.55000000000000004">
      <c r="A271" s="265"/>
      <c r="B271" s="272"/>
      <c r="C271" s="272"/>
      <c r="D271" s="272"/>
      <c r="E271" s="273"/>
      <c r="F271" s="274"/>
      <c r="H271" s="83"/>
      <c r="I271" s="84"/>
      <c r="J271" s="85"/>
      <c r="K271" s="84"/>
      <c r="L271" s="86">
        <f t="shared" si="56"/>
        <v>0</v>
      </c>
      <c r="M271" s="84"/>
      <c r="N271" s="84"/>
      <c r="O271" s="87">
        <f t="shared" si="57"/>
        <v>0</v>
      </c>
      <c r="P271" s="272"/>
      <c r="Q271" s="272"/>
      <c r="R271" s="284"/>
      <c r="S271" s="49"/>
      <c r="T271" s="83"/>
      <c r="U271" s="88"/>
      <c r="V271" s="88"/>
      <c r="W271" s="285"/>
      <c r="X271" s="285"/>
      <c r="Y271" s="285"/>
      <c r="Z271" s="285"/>
      <c r="AA271" s="333"/>
      <c r="AB271" s="333"/>
      <c r="AC271" s="335"/>
    </row>
    <row r="272" spans="1:29" ht="13.5" customHeight="1" x14ac:dyDescent="0.55000000000000004">
      <c r="A272" s="265"/>
      <c r="B272" s="272"/>
      <c r="C272" s="272"/>
      <c r="D272" s="272"/>
      <c r="E272" s="273"/>
      <c r="F272" s="274"/>
      <c r="H272" s="83"/>
      <c r="I272" s="84"/>
      <c r="J272" s="85"/>
      <c r="K272" s="84"/>
      <c r="L272" s="86">
        <f t="shared" si="56"/>
        <v>0</v>
      </c>
      <c r="M272" s="84"/>
      <c r="N272" s="84"/>
      <c r="O272" s="87">
        <f t="shared" si="57"/>
        <v>0</v>
      </c>
      <c r="P272" s="272"/>
      <c r="Q272" s="272"/>
      <c r="R272" s="284"/>
      <c r="S272" s="49"/>
      <c r="T272" s="83"/>
      <c r="U272" s="88"/>
      <c r="V272" s="88"/>
      <c r="W272" s="285"/>
      <c r="X272" s="285"/>
      <c r="Y272" s="285"/>
      <c r="Z272" s="285"/>
      <c r="AA272" s="333"/>
      <c r="AB272" s="333"/>
      <c r="AC272" s="335"/>
    </row>
    <row r="273" spans="1:29" ht="13.5" customHeight="1" x14ac:dyDescent="0.55000000000000004">
      <c r="A273" s="265"/>
      <c r="B273" s="272"/>
      <c r="C273" s="272"/>
      <c r="D273" s="272"/>
      <c r="E273" s="273"/>
      <c r="F273" s="274"/>
      <c r="H273" s="83"/>
      <c r="I273" s="84"/>
      <c r="J273" s="85"/>
      <c r="K273" s="84"/>
      <c r="L273" s="86">
        <f t="shared" si="56"/>
        <v>0</v>
      </c>
      <c r="M273" s="84"/>
      <c r="N273" s="84"/>
      <c r="O273" s="87">
        <f t="shared" si="57"/>
        <v>0</v>
      </c>
      <c r="P273" s="272"/>
      <c r="Q273" s="272"/>
      <c r="R273" s="284"/>
      <c r="S273" s="49"/>
      <c r="T273" s="83"/>
      <c r="U273" s="88"/>
      <c r="V273" s="88"/>
      <c r="W273" s="285"/>
      <c r="X273" s="285"/>
      <c r="Y273" s="285"/>
      <c r="Z273" s="285"/>
      <c r="AA273" s="333"/>
      <c r="AB273" s="333"/>
      <c r="AC273" s="335"/>
    </row>
    <row r="274" spans="1:29" ht="13.5" customHeight="1" x14ac:dyDescent="0.55000000000000004">
      <c r="A274" s="265"/>
      <c r="B274" s="272"/>
      <c r="C274" s="272"/>
      <c r="D274" s="272"/>
      <c r="E274" s="273"/>
      <c r="F274" s="274"/>
      <c r="H274" s="83"/>
      <c r="I274" s="84"/>
      <c r="J274" s="85"/>
      <c r="K274" s="84"/>
      <c r="L274" s="86">
        <f t="shared" si="56"/>
        <v>0</v>
      </c>
      <c r="M274" s="84"/>
      <c r="N274" s="84"/>
      <c r="O274" s="87">
        <f t="shared" si="57"/>
        <v>0</v>
      </c>
      <c r="P274" s="272"/>
      <c r="Q274" s="272"/>
      <c r="R274" s="284"/>
      <c r="S274" s="49"/>
      <c r="T274" s="83"/>
      <c r="U274" s="88"/>
      <c r="V274" s="88"/>
      <c r="W274" s="285"/>
      <c r="X274" s="285"/>
      <c r="Y274" s="285"/>
      <c r="Z274" s="285"/>
      <c r="AA274" s="333"/>
      <c r="AB274" s="333"/>
      <c r="AC274" s="335"/>
    </row>
    <row r="275" spans="1:29" ht="13.5" customHeight="1" x14ac:dyDescent="0.55000000000000004">
      <c r="A275" s="265"/>
      <c r="B275" s="272"/>
      <c r="C275" s="272"/>
      <c r="D275" s="272"/>
      <c r="E275" s="273"/>
      <c r="F275" s="274"/>
      <c r="G275" s="89"/>
      <c r="H275" s="90"/>
      <c r="I275" s="91"/>
      <c r="J275" s="92"/>
      <c r="K275" s="91"/>
      <c r="L275" s="93">
        <f>SUM(L267:L274)</f>
        <v>0</v>
      </c>
      <c r="M275" s="91"/>
      <c r="N275" s="91"/>
      <c r="O275" s="93">
        <f>SUM(O267:O274)</f>
        <v>0</v>
      </c>
      <c r="P275" s="272"/>
      <c r="Q275" s="272"/>
      <c r="R275" s="284"/>
      <c r="S275" s="89"/>
      <c r="T275" s="90"/>
      <c r="U275" s="94"/>
      <c r="V275" s="94"/>
      <c r="W275" s="285"/>
      <c r="X275" s="285"/>
      <c r="Y275" s="285"/>
      <c r="Z275" s="285"/>
      <c r="AA275" s="336"/>
      <c r="AB275" s="336"/>
      <c r="AC275" s="337"/>
    </row>
    <row r="276" spans="1:29" ht="13.5" customHeight="1" x14ac:dyDescent="0.55000000000000004">
      <c r="A276" s="265"/>
      <c r="B276" s="272">
        <v>29</v>
      </c>
      <c r="C276" s="272"/>
      <c r="D276" s="272"/>
      <c r="E276" s="273"/>
      <c r="F276" s="274"/>
      <c r="H276" s="83"/>
      <c r="I276" s="84"/>
      <c r="J276" s="85"/>
      <c r="K276" s="84"/>
      <c r="L276" s="86">
        <f t="shared" ref="L276:L283" si="58">I276*J276</f>
        <v>0</v>
      </c>
      <c r="M276" s="84"/>
      <c r="N276" s="84"/>
      <c r="O276" s="87">
        <f t="shared" ref="O276:O283" si="59">M276*N276</f>
        <v>0</v>
      </c>
      <c r="P276" s="277">
        <f>O284</f>
        <v>0</v>
      </c>
      <c r="Q276" s="272"/>
      <c r="R276" s="284"/>
      <c r="S276" s="49"/>
      <c r="T276" s="83"/>
      <c r="U276" s="88"/>
      <c r="V276" s="88"/>
      <c r="W276" s="285"/>
      <c r="X276" s="285"/>
      <c r="Y276" s="285"/>
      <c r="Z276" s="285"/>
      <c r="AA276" s="332"/>
      <c r="AB276" s="332"/>
      <c r="AC276" s="334"/>
    </row>
    <row r="277" spans="1:29" ht="13.5" customHeight="1" x14ac:dyDescent="0.55000000000000004">
      <c r="A277" s="265"/>
      <c r="B277" s="272"/>
      <c r="C277" s="272"/>
      <c r="D277" s="272"/>
      <c r="E277" s="273"/>
      <c r="F277" s="274"/>
      <c r="H277" s="83"/>
      <c r="I277" s="84"/>
      <c r="J277" s="85"/>
      <c r="K277" s="84"/>
      <c r="L277" s="86">
        <f t="shared" si="58"/>
        <v>0</v>
      </c>
      <c r="M277" s="84"/>
      <c r="N277" s="84"/>
      <c r="O277" s="87">
        <f t="shared" si="59"/>
        <v>0</v>
      </c>
      <c r="P277" s="272"/>
      <c r="Q277" s="272"/>
      <c r="R277" s="284"/>
      <c r="S277" s="49"/>
      <c r="T277" s="83"/>
      <c r="U277" s="88"/>
      <c r="V277" s="88"/>
      <c r="W277" s="285"/>
      <c r="X277" s="285"/>
      <c r="Y277" s="285"/>
      <c r="Z277" s="285"/>
      <c r="AA277" s="333"/>
      <c r="AB277" s="333"/>
      <c r="AC277" s="335"/>
    </row>
    <row r="278" spans="1:29" ht="13.5" customHeight="1" x14ac:dyDescent="0.55000000000000004">
      <c r="A278" s="265"/>
      <c r="B278" s="272"/>
      <c r="C278" s="272"/>
      <c r="D278" s="272"/>
      <c r="E278" s="273"/>
      <c r="F278" s="274"/>
      <c r="H278" s="83"/>
      <c r="I278" s="84"/>
      <c r="J278" s="85"/>
      <c r="K278" s="84"/>
      <c r="L278" s="86">
        <f t="shared" si="58"/>
        <v>0</v>
      </c>
      <c r="M278" s="84"/>
      <c r="N278" s="84"/>
      <c r="O278" s="87">
        <f t="shared" si="59"/>
        <v>0</v>
      </c>
      <c r="P278" s="272"/>
      <c r="Q278" s="272"/>
      <c r="R278" s="284"/>
      <c r="S278" s="49"/>
      <c r="T278" s="83"/>
      <c r="U278" s="88"/>
      <c r="V278" s="88"/>
      <c r="W278" s="285"/>
      <c r="X278" s="285"/>
      <c r="Y278" s="285"/>
      <c r="Z278" s="285"/>
      <c r="AA278" s="333"/>
      <c r="AB278" s="333"/>
      <c r="AC278" s="335"/>
    </row>
    <row r="279" spans="1:29" ht="13.5" customHeight="1" x14ac:dyDescent="0.55000000000000004">
      <c r="A279" s="265"/>
      <c r="B279" s="272"/>
      <c r="C279" s="272"/>
      <c r="D279" s="272"/>
      <c r="E279" s="273"/>
      <c r="F279" s="274"/>
      <c r="H279" s="83"/>
      <c r="I279" s="84"/>
      <c r="J279" s="85"/>
      <c r="K279" s="84"/>
      <c r="L279" s="86">
        <f t="shared" si="58"/>
        <v>0</v>
      </c>
      <c r="M279" s="84"/>
      <c r="N279" s="84"/>
      <c r="O279" s="87">
        <f t="shared" si="59"/>
        <v>0</v>
      </c>
      <c r="P279" s="272"/>
      <c r="Q279" s="272"/>
      <c r="R279" s="284"/>
      <c r="S279" s="49"/>
      <c r="T279" s="83"/>
      <c r="U279" s="88"/>
      <c r="V279" s="88"/>
      <c r="W279" s="285"/>
      <c r="X279" s="285"/>
      <c r="Y279" s="285"/>
      <c r="Z279" s="285"/>
      <c r="AA279" s="333"/>
      <c r="AB279" s="333"/>
      <c r="AC279" s="335"/>
    </row>
    <row r="280" spans="1:29" ht="13.5" customHeight="1" x14ac:dyDescent="0.55000000000000004">
      <c r="A280" s="265"/>
      <c r="B280" s="272"/>
      <c r="C280" s="272"/>
      <c r="D280" s="272"/>
      <c r="E280" s="273"/>
      <c r="F280" s="274"/>
      <c r="H280" s="83"/>
      <c r="I280" s="84"/>
      <c r="J280" s="85"/>
      <c r="K280" s="84"/>
      <c r="L280" s="86">
        <f t="shared" si="58"/>
        <v>0</v>
      </c>
      <c r="M280" s="84"/>
      <c r="N280" s="84"/>
      <c r="O280" s="87">
        <f t="shared" si="59"/>
        <v>0</v>
      </c>
      <c r="P280" s="272"/>
      <c r="Q280" s="272"/>
      <c r="R280" s="284"/>
      <c r="S280" s="49"/>
      <c r="T280" s="83"/>
      <c r="U280" s="88"/>
      <c r="V280" s="88"/>
      <c r="W280" s="285"/>
      <c r="X280" s="285"/>
      <c r="Y280" s="285"/>
      <c r="Z280" s="285"/>
      <c r="AA280" s="333"/>
      <c r="AB280" s="333"/>
      <c r="AC280" s="335"/>
    </row>
    <row r="281" spans="1:29" ht="13.5" customHeight="1" x14ac:dyDescent="0.55000000000000004">
      <c r="A281" s="265"/>
      <c r="B281" s="272"/>
      <c r="C281" s="272"/>
      <c r="D281" s="272"/>
      <c r="E281" s="273"/>
      <c r="F281" s="274"/>
      <c r="H281" s="83"/>
      <c r="I281" s="84"/>
      <c r="J281" s="85"/>
      <c r="K281" s="84"/>
      <c r="L281" s="86">
        <f t="shared" si="58"/>
        <v>0</v>
      </c>
      <c r="M281" s="84"/>
      <c r="N281" s="84"/>
      <c r="O281" s="87">
        <f t="shared" si="59"/>
        <v>0</v>
      </c>
      <c r="P281" s="272"/>
      <c r="Q281" s="272"/>
      <c r="R281" s="284"/>
      <c r="S281" s="49"/>
      <c r="T281" s="83"/>
      <c r="U281" s="88"/>
      <c r="V281" s="88"/>
      <c r="W281" s="285"/>
      <c r="X281" s="285"/>
      <c r="Y281" s="285"/>
      <c r="Z281" s="285"/>
      <c r="AA281" s="333"/>
      <c r="AB281" s="333"/>
      <c r="AC281" s="335"/>
    </row>
    <row r="282" spans="1:29" ht="13.5" customHeight="1" x14ac:dyDescent="0.55000000000000004">
      <c r="A282" s="265"/>
      <c r="B282" s="272"/>
      <c r="C282" s="272"/>
      <c r="D282" s="272"/>
      <c r="E282" s="273"/>
      <c r="F282" s="274"/>
      <c r="H282" s="83"/>
      <c r="I282" s="84"/>
      <c r="J282" s="85"/>
      <c r="K282" s="84"/>
      <c r="L282" s="86">
        <f t="shared" si="58"/>
        <v>0</v>
      </c>
      <c r="M282" s="84"/>
      <c r="N282" s="84"/>
      <c r="O282" s="87">
        <f t="shared" si="59"/>
        <v>0</v>
      </c>
      <c r="P282" s="272"/>
      <c r="Q282" s="272"/>
      <c r="R282" s="284"/>
      <c r="S282" s="49"/>
      <c r="T282" s="83"/>
      <c r="U282" s="88"/>
      <c r="V282" s="88"/>
      <c r="W282" s="285"/>
      <c r="X282" s="285"/>
      <c r="Y282" s="285"/>
      <c r="Z282" s="285"/>
      <c r="AA282" s="333"/>
      <c r="AB282" s="333"/>
      <c r="AC282" s="335"/>
    </row>
    <row r="283" spans="1:29" ht="13.5" customHeight="1" x14ac:dyDescent="0.55000000000000004">
      <c r="A283" s="265"/>
      <c r="B283" s="272"/>
      <c r="C283" s="272"/>
      <c r="D283" s="272"/>
      <c r="E283" s="273"/>
      <c r="F283" s="274"/>
      <c r="H283" s="83"/>
      <c r="I283" s="84"/>
      <c r="J283" s="85"/>
      <c r="K283" s="84"/>
      <c r="L283" s="86">
        <f t="shared" si="58"/>
        <v>0</v>
      </c>
      <c r="M283" s="84"/>
      <c r="N283" s="84"/>
      <c r="O283" s="87">
        <f t="shared" si="59"/>
        <v>0</v>
      </c>
      <c r="P283" s="272"/>
      <c r="Q283" s="272"/>
      <c r="R283" s="284"/>
      <c r="S283" s="49"/>
      <c r="T283" s="83"/>
      <c r="U283" s="88"/>
      <c r="V283" s="88"/>
      <c r="W283" s="285"/>
      <c r="X283" s="285"/>
      <c r="Y283" s="285"/>
      <c r="Z283" s="285"/>
      <c r="AA283" s="333"/>
      <c r="AB283" s="333"/>
      <c r="AC283" s="335"/>
    </row>
    <row r="284" spans="1:29" ht="13.5" customHeight="1" x14ac:dyDescent="0.55000000000000004">
      <c r="A284" s="265"/>
      <c r="B284" s="272"/>
      <c r="C284" s="272"/>
      <c r="D284" s="272"/>
      <c r="E284" s="273"/>
      <c r="F284" s="274"/>
      <c r="G284" s="89"/>
      <c r="H284" s="90"/>
      <c r="I284" s="91"/>
      <c r="J284" s="92"/>
      <c r="K284" s="91"/>
      <c r="L284" s="93">
        <f>SUM(L276:L283)</f>
        <v>0</v>
      </c>
      <c r="M284" s="91"/>
      <c r="N284" s="91"/>
      <c r="O284" s="93">
        <f>SUM(O276:O283)</f>
        <v>0</v>
      </c>
      <c r="P284" s="272"/>
      <c r="Q284" s="272"/>
      <c r="R284" s="284"/>
      <c r="S284" s="89"/>
      <c r="T284" s="90"/>
      <c r="U284" s="94"/>
      <c r="V284" s="94"/>
      <c r="W284" s="285"/>
      <c r="X284" s="285"/>
      <c r="Y284" s="285"/>
      <c r="Z284" s="285"/>
      <c r="AA284" s="336"/>
      <c r="AB284" s="336"/>
      <c r="AC284" s="337"/>
    </row>
    <row r="285" spans="1:29" ht="13.5" customHeight="1" x14ac:dyDescent="0.55000000000000004">
      <c r="A285" s="265"/>
      <c r="B285" s="272">
        <v>30</v>
      </c>
      <c r="C285" s="272"/>
      <c r="D285" s="272"/>
      <c r="E285" s="273"/>
      <c r="F285" s="274"/>
      <c r="H285" s="83"/>
      <c r="I285" s="84"/>
      <c r="J285" s="85"/>
      <c r="K285" s="84"/>
      <c r="L285" s="86">
        <f t="shared" ref="L285:L292" si="60">I285*J285</f>
        <v>0</v>
      </c>
      <c r="M285" s="84"/>
      <c r="N285" s="84"/>
      <c r="O285" s="87">
        <f t="shared" ref="O285:O292" si="61">M285*N285</f>
        <v>0</v>
      </c>
      <c r="P285" s="277">
        <f>O293</f>
        <v>0</v>
      </c>
      <c r="Q285" s="272"/>
      <c r="R285" s="284"/>
      <c r="S285" s="49"/>
      <c r="T285" s="83"/>
      <c r="U285" s="88"/>
      <c r="V285" s="88"/>
      <c r="W285" s="285"/>
      <c r="X285" s="285"/>
      <c r="Y285" s="285"/>
      <c r="Z285" s="285"/>
      <c r="AA285" s="332"/>
      <c r="AB285" s="332"/>
      <c r="AC285" s="334"/>
    </row>
    <row r="286" spans="1:29" ht="13.5" customHeight="1" x14ac:dyDescent="0.55000000000000004">
      <c r="A286" s="265"/>
      <c r="B286" s="272"/>
      <c r="C286" s="272"/>
      <c r="D286" s="272"/>
      <c r="E286" s="273"/>
      <c r="F286" s="274"/>
      <c r="H286" s="83"/>
      <c r="I286" s="84"/>
      <c r="J286" s="85"/>
      <c r="K286" s="84"/>
      <c r="L286" s="86">
        <f t="shared" si="60"/>
        <v>0</v>
      </c>
      <c r="M286" s="84"/>
      <c r="N286" s="84"/>
      <c r="O286" s="87">
        <f t="shared" si="61"/>
        <v>0</v>
      </c>
      <c r="P286" s="272"/>
      <c r="Q286" s="272"/>
      <c r="R286" s="284"/>
      <c r="S286" s="49"/>
      <c r="T286" s="83"/>
      <c r="U286" s="88"/>
      <c r="V286" s="88"/>
      <c r="W286" s="285"/>
      <c r="X286" s="285"/>
      <c r="Y286" s="285"/>
      <c r="Z286" s="285"/>
      <c r="AA286" s="333"/>
      <c r="AB286" s="333"/>
      <c r="AC286" s="335"/>
    </row>
    <row r="287" spans="1:29" ht="13.5" customHeight="1" x14ac:dyDescent="0.55000000000000004">
      <c r="A287" s="265"/>
      <c r="B287" s="272"/>
      <c r="C287" s="272"/>
      <c r="D287" s="272"/>
      <c r="E287" s="273"/>
      <c r="F287" s="274"/>
      <c r="H287" s="83"/>
      <c r="I287" s="84"/>
      <c r="J287" s="85"/>
      <c r="K287" s="84"/>
      <c r="L287" s="86">
        <f t="shared" si="60"/>
        <v>0</v>
      </c>
      <c r="M287" s="84"/>
      <c r="N287" s="84"/>
      <c r="O287" s="87">
        <f t="shared" si="61"/>
        <v>0</v>
      </c>
      <c r="P287" s="272"/>
      <c r="Q287" s="272"/>
      <c r="R287" s="284"/>
      <c r="S287" s="49"/>
      <c r="T287" s="83"/>
      <c r="U287" s="88"/>
      <c r="V287" s="88"/>
      <c r="W287" s="285"/>
      <c r="X287" s="285"/>
      <c r="Y287" s="285"/>
      <c r="Z287" s="285"/>
      <c r="AA287" s="333"/>
      <c r="AB287" s="333"/>
      <c r="AC287" s="335"/>
    </row>
    <row r="288" spans="1:29" ht="13.5" customHeight="1" x14ac:dyDescent="0.55000000000000004">
      <c r="A288" s="265"/>
      <c r="B288" s="272"/>
      <c r="C288" s="272"/>
      <c r="D288" s="272"/>
      <c r="E288" s="273"/>
      <c r="F288" s="274"/>
      <c r="H288" s="83"/>
      <c r="I288" s="84"/>
      <c r="J288" s="85"/>
      <c r="K288" s="84"/>
      <c r="L288" s="86">
        <f t="shared" si="60"/>
        <v>0</v>
      </c>
      <c r="M288" s="84"/>
      <c r="N288" s="84"/>
      <c r="O288" s="87">
        <f t="shared" si="61"/>
        <v>0</v>
      </c>
      <c r="P288" s="272"/>
      <c r="Q288" s="272"/>
      <c r="R288" s="284"/>
      <c r="S288" s="49"/>
      <c r="T288" s="83"/>
      <c r="U288" s="88"/>
      <c r="V288" s="88"/>
      <c r="W288" s="285"/>
      <c r="X288" s="285"/>
      <c r="Y288" s="285"/>
      <c r="Z288" s="285"/>
      <c r="AA288" s="333"/>
      <c r="AB288" s="333"/>
      <c r="AC288" s="335"/>
    </row>
    <row r="289" spans="1:29" ht="13.5" customHeight="1" x14ac:dyDescent="0.55000000000000004">
      <c r="A289" s="265"/>
      <c r="B289" s="272"/>
      <c r="C289" s="272"/>
      <c r="D289" s="272"/>
      <c r="E289" s="273"/>
      <c r="F289" s="274"/>
      <c r="H289" s="83"/>
      <c r="I289" s="84"/>
      <c r="J289" s="85"/>
      <c r="K289" s="84"/>
      <c r="L289" s="86">
        <f t="shared" si="60"/>
        <v>0</v>
      </c>
      <c r="M289" s="84"/>
      <c r="N289" s="84"/>
      <c r="O289" s="87">
        <f t="shared" si="61"/>
        <v>0</v>
      </c>
      <c r="P289" s="272"/>
      <c r="Q289" s="272"/>
      <c r="R289" s="284"/>
      <c r="S289" s="49"/>
      <c r="T289" s="83"/>
      <c r="U289" s="88"/>
      <c r="V289" s="88"/>
      <c r="W289" s="285"/>
      <c r="X289" s="285"/>
      <c r="Y289" s="285"/>
      <c r="Z289" s="285"/>
      <c r="AA289" s="333"/>
      <c r="AB289" s="333"/>
      <c r="AC289" s="335"/>
    </row>
    <row r="290" spans="1:29" ht="13.5" customHeight="1" x14ac:dyDescent="0.55000000000000004">
      <c r="A290" s="265"/>
      <c r="B290" s="272"/>
      <c r="C290" s="272"/>
      <c r="D290" s="272"/>
      <c r="E290" s="273"/>
      <c r="F290" s="274"/>
      <c r="H290" s="83"/>
      <c r="I290" s="84"/>
      <c r="J290" s="85"/>
      <c r="K290" s="84"/>
      <c r="L290" s="86">
        <f t="shared" si="60"/>
        <v>0</v>
      </c>
      <c r="M290" s="84"/>
      <c r="N290" s="84"/>
      <c r="O290" s="87">
        <f t="shared" si="61"/>
        <v>0</v>
      </c>
      <c r="P290" s="272"/>
      <c r="Q290" s="272"/>
      <c r="R290" s="284"/>
      <c r="S290" s="49"/>
      <c r="T290" s="83"/>
      <c r="U290" s="88"/>
      <c r="V290" s="88"/>
      <c r="W290" s="285"/>
      <c r="X290" s="285"/>
      <c r="Y290" s="285"/>
      <c r="Z290" s="285"/>
      <c r="AA290" s="333"/>
      <c r="AB290" s="333"/>
      <c r="AC290" s="335"/>
    </row>
    <row r="291" spans="1:29" ht="13.5" customHeight="1" x14ac:dyDescent="0.55000000000000004">
      <c r="A291" s="265"/>
      <c r="B291" s="272"/>
      <c r="C291" s="272"/>
      <c r="D291" s="272"/>
      <c r="E291" s="273"/>
      <c r="F291" s="274"/>
      <c r="H291" s="83"/>
      <c r="I291" s="84"/>
      <c r="J291" s="85"/>
      <c r="K291" s="84"/>
      <c r="L291" s="86">
        <f t="shared" si="60"/>
        <v>0</v>
      </c>
      <c r="M291" s="84"/>
      <c r="N291" s="84"/>
      <c r="O291" s="87">
        <f t="shared" si="61"/>
        <v>0</v>
      </c>
      <c r="P291" s="272"/>
      <c r="Q291" s="272"/>
      <c r="R291" s="284"/>
      <c r="S291" s="49"/>
      <c r="T291" s="83"/>
      <c r="U291" s="88"/>
      <c r="V291" s="88"/>
      <c r="W291" s="285"/>
      <c r="X291" s="285"/>
      <c r="Y291" s="285"/>
      <c r="Z291" s="285"/>
      <c r="AA291" s="333"/>
      <c r="AB291" s="333"/>
      <c r="AC291" s="335"/>
    </row>
    <row r="292" spans="1:29" ht="13.5" customHeight="1" x14ac:dyDescent="0.55000000000000004">
      <c r="A292" s="265"/>
      <c r="B292" s="272"/>
      <c r="C292" s="272"/>
      <c r="D292" s="272"/>
      <c r="E292" s="273"/>
      <c r="F292" s="274"/>
      <c r="H292" s="83"/>
      <c r="I292" s="84"/>
      <c r="J292" s="85"/>
      <c r="K292" s="84"/>
      <c r="L292" s="86">
        <f t="shared" si="60"/>
        <v>0</v>
      </c>
      <c r="M292" s="84"/>
      <c r="N292" s="84"/>
      <c r="O292" s="87">
        <f t="shared" si="61"/>
        <v>0</v>
      </c>
      <c r="P292" s="272"/>
      <c r="Q292" s="272"/>
      <c r="R292" s="284"/>
      <c r="S292" s="49"/>
      <c r="T292" s="83"/>
      <c r="U292" s="88"/>
      <c r="V292" s="88"/>
      <c r="W292" s="285"/>
      <c r="X292" s="285"/>
      <c r="Y292" s="285"/>
      <c r="Z292" s="285"/>
      <c r="AA292" s="333"/>
      <c r="AB292" s="333"/>
      <c r="AC292" s="335"/>
    </row>
    <row r="293" spans="1:29" ht="13.5" customHeight="1" x14ac:dyDescent="0.55000000000000004">
      <c r="A293" s="265"/>
      <c r="B293" s="272"/>
      <c r="C293" s="272"/>
      <c r="D293" s="272"/>
      <c r="E293" s="273"/>
      <c r="F293" s="274"/>
      <c r="G293" s="89"/>
      <c r="H293" s="90"/>
      <c r="I293" s="91"/>
      <c r="J293" s="92"/>
      <c r="K293" s="91"/>
      <c r="L293" s="93">
        <f>SUM(L285:L292)</f>
        <v>0</v>
      </c>
      <c r="M293" s="91"/>
      <c r="N293" s="91"/>
      <c r="O293" s="93">
        <f>SUM(O285:O292)</f>
        <v>0</v>
      </c>
      <c r="P293" s="272"/>
      <c r="Q293" s="272"/>
      <c r="R293" s="284"/>
      <c r="S293" s="89"/>
      <c r="T293" s="90"/>
      <c r="U293" s="94"/>
      <c r="V293" s="94"/>
      <c r="W293" s="285"/>
      <c r="X293" s="285"/>
      <c r="Y293" s="285"/>
      <c r="Z293" s="285"/>
      <c r="AA293" s="336"/>
      <c r="AB293" s="336"/>
      <c r="AC293" s="337"/>
    </row>
    <row r="294" spans="1:29" ht="13.5" customHeight="1" x14ac:dyDescent="0.55000000000000004">
      <c r="A294" s="265"/>
      <c r="B294" s="272">
        <v>31</v>
      </c>
      <c r="C294" s="272"/>
      <c r="D294" s="272"/>
      <c r="E294" s="273"/>
      <c r="F294" s="274"/>
      <c r="H294" s="83"/>
      <c r="I294" s="84"/>
      <c r="J294" s="85"/>
      <c r="K294" s="84"/>
      <c r="L294" s="86">
        <f t="shared" ref="L294:L301" si="62">I294*J294</f>
        <v>0</v>
      </c>
      <c r="M294" s="84"/>
      <c r="N294" s="84"/>
      <c r="O294" s="87">
        <f t="shared" ref="O294:O301" si="63">M294*N294</f>
        <v>0</v>
      </c>
      <c r="P294" s="277">
        <f>O302</f>
        <v>0</v>
      </c>
      <c r="Q294" s="272"/>
      <c r="R294" s="284"/>
      <c r="S294" s="49"/>
      <c r="T294" s="83"/>
      <c r="U294" s="88"/>
      <c r="V294" s="88"/>
      <c r="W294" s="285"/>
      <c r="X294" s="285"/>
      <c r="Y294" s="285"/>
      <c r="Z294" s="285"/>
      <c r="AA294" s="332"/>
      <c r="AB294" s="332"/>
      <c r="AC294" s="334"/>
    </row>
    <row r="295" spans="1:29" ht="13.5" customHeight="1" x14ac:dyDescent="0.55000000000000004">
      <c r="A295" s="265"/>
      <c r="B295" s="272"/>
      <c r="C295" s="272"/>
      <c r="D295" s="272"/>
      <c r="E295" s="273"/>
      <c r="F295" s="274"/>
      <c r="H295" s="83"/>
      <c r="I295" s="84"/>
      <c r="J295" s="85"/>
      <c r="K295" s="84"/>
      <c r="L295" s="86">
        <f t="shared" si="62"/>
        <v>0</v>
      </c>
      <c r="M295" s="84"/>
      <c r="N295" s="84"/>
      <c r="O295" s="87">
        <f t="shared" si="63"/>
        <v>0</v>
      </c>
      <c r="P295" s="272"/>
      <c r="Q295" s="272"/>
      <c r="R295" s="284"/>
      <c r="S295" s="49"/>
      <c r="T295" s="83"/>
      <c r="U295" s="88"/>
      <c r="V295" s="88"/>
      <c r="W295" s="285"/>
      <c r="X295" s="285"/>
      <c r="Y295" s="285"/>
      <c r="Z295" s="285"/>
      <c r="AA295" s="333"/>
      <c r="AB295" s="333"/>
      <c r="AC295" s="335"/>
    </row>
    <row r="296" spans="1:29" ht="13.5" customHeight="1" x14ac:dyDescent="0.55000000000000004">
      <c r="A296" s="265"/>
      <c r="B296" s="272"/>
      <c r="C296" s="272"/>
      <c r="D296" s="272"/>
      <c r="E296" s="273"/>
      <c r="F296" s="274"/>
      <c r="H296" s="83"/>
      <c r="I296" s="84"/>
      <c r="J296" s="85"/>
      <c r="K296" s="84"/>
      <c r="L296" s="86">
        <f t="shared" si="62"/>
        <v>0</v>
      </c>
      <c r="M296" s="84"/>
      <c r="N296" s="84"/>
      <c r="O296" s="87">
        <f t="shared" si="63"/>
        <v>0</v>
      </c>
      <c r="P296" s="272"/>
      <c r="Q296" s="272"/>
      <c r="R296" s="284"/>
      <c r="S296" s="49"/>
      <c r="T296" s="83"/>
      <c r="U296" s="88"/>
      <c r="V296" s="88"/>
      <c r="W296" s="285"/>
      <c r="X296" s="285"/>
      <c r="Y296" s="285"/>
      <c r="Z296" s="285"/>
      <c r="AA296" s="333"/>
      <c r="AB296" s="333"/>
      <c r="AC296" s="335"/>
    </row>
    <row r="297" spans="1:29" ht="13.5" customHeight="1" x14ac:dyDescent="0.55000000000000004">
      <c r="A297" s="265"/>
      <c r="B297" s="272"/>
      <c r="C297" s="272"/>
      <c r="D297" s="272"/>
      <c r="E297" s="273"/>
      <c r="F297" s="274"/>
      <c r="H297" s="83"/>
      <c r="I297" s="84"/>
      <c r="J297" s="85"/>
      <c r="K297" s="84"/>
      <c r="L297" s="86">
        <f t="shared" si="62"/>
        <v>0</v>
      </c>
      <c r="M297" s="84"/>
      <c r="N297" s="84"/>
      <c r="O297" s="87">
        <f t="shared" si="63"/>
        <v>0</v>
      </c>
      <c r="P297" s="272"/>
      <c r="Q297" s="272"/>
      <c r="R297" s="284"/>
      <c r="S297" s="49"/>
      <c r="T297" s="83"/>
      <c r="U297" s="88"/>
      <c r="V297" s="88"/>
      <c r="W297" s="285"/>
      <c r="X297" s="285"/>
      <c r="Y297" s="285"/>
      <c r="Z297" s="285"/>
      <c r="AA297" s="333"/>
      <c r="AB297" s="333"/>
      <c r="AC297" s="335"/>
    </row>
    <row r="298" spans="1:29" ht="13.5" customHeight="1" x14ac:dyDescent="0.55000000000000004">
      <c r="A298" s="265"/>
      <c r="B298" s="272"/>
      <c r="C298" s="272"/>
      <c r="D298" s="272"/>
      <c r="E298" s="273"/>
      <c r="F298" s="274"/>
      <c r="H298" s="83"/>
      <c r="I298" s="84"/>
      <c r="J298" s="85"/>
      <c r="K298" s="84"/>
      <c r="L298" s="86">
        <f t="shared" si="62"/>
        <v>0</v>
      </c>
      <c r="M298" s="84"/>
      <c r="N298" s="84"/>
      <c r="O298" s="87">
        <f t="shared" si="63"/>
        <v>0</v>
      </c>
      <c r="P298" s="272"/>
      <c r="Q298" s="272"/>
      <c r="R298" s="284"/>
      <c r="S298" s="49"/>
      <c r="T298" s="83"/>
      <c r="U298" s="88"/>
      <c r="V298" s="88"/>
      <c r="W298" s="285"/>
      <c r="X298" s="285"/>
      <c r="Y298" s="285"/>
      <c r="Z298" s="285"/>
      <c r="AA298" s="333"/>
      <c r="AB298" s="333"/>
      <c r="AC298" s="335"/>
    </row>
    <row r="299" spans="1:29" ht="13.5" customHeight="1" x14ac:dyDescent="0.55000000000000004">
      <c r="A299" s="265"/>
      <c r="B299" s="272"/>
      <c r="C299" s="272"/>
      <c r="D299" s="272"/>
      <c r="E299" s="273"/>
      <c r="F299" s="274"/>
      <c r="H299" s="83"/>
      <c r="I299" s="84"/>
      <c r="J299" s="85"/>
      <c r="K299" s="84"/>
      <c r="L299" s="86">
        <f t="shared" si="62"/>
        <v>0</v>
      </c>
      <c r="M299" s="84"/>
      <c r="N299" s="84"/>
      <c r="O299" s="87">
        <f t="shared" si="63"/>
        <v>0</v>
      </c>
      <c r="P299" s="272"/>
      <c r="Q299" s="272"/>
      <c r="R299" s="284"/>
      <c r="S299" s="49"/>
      <c r="T299" s="83"/>
      <c r="U299" s="88"/>
      <c r="V299" s="88"/>
      <c r="W299" s="285"/>
      <c r="X299" s="285"/>
      <c r="Y299" s="285"/>
      <c r="Z299" s="285"/>
      <c r="AA299" s="333"/>
      <c r="AB299" s="333"/>
      <c r="AC299" s="335"/>
    </row>
    <row r="300" spans="1:29" ht="13.5" customHeight="1" x14ac:dyDescent="0.55000000000000004">
      <c r="A300" s="265"/>
      <c r="B300" s="272"/>
      <c r="C300" s="272"/>
      <c r="D300" s="272"/>
      <c r="E300" s="273"/>
      <c r="F300" s="274"/>
      <c r="H300" s="83"/>
      <c r="I300" s="84"/>
      <c r="J300" s="85"/>
      <c r="K300" s="84"/>
      <c r="L300" s="86">
        <f t="shared" si="62"/>
        <v>0</v>
      </c>
      <c r="M300" s="84"/>
      <c r="N300" s="84"/>
      <c r="O300" s="87">
        <f t="shared" si="63"/>
        <v>0</v>
      </c>
      <c r="P300" s="272"/>
      <c r="Q300" s="272"/>
      <c r="R300" s="284"/>
      <c r="S300" s="49"/>
      <c r="T300" s="83"/>
      <c r="U300" s="88"/>
      <c r="V300" s="88"/>
      <c r="W300" s="285"/>
      <c r="X300" s="285"/>
      <c r="Y300" s="285"/>
      <c r="Z300" s="285"/>
      <c r="AA300" s="333"/>
      <c r="AB300" s="333"/>
      <c r="AC300" s="335"/>
    </row>
    <row r="301" spans="1:29" ht="13.5" customHeight="1" x14ac:dyDescent="0.55000000000000004">
      <c r="A301" s="265"/>
      <c r="B301" s="272"/>
      <c r="C301" s="272"/>
      <c r="D301" s="272"/>
      <c r="E301" s="273"/>
      <c r="F301" s="274"/>
      <c r="H301" s="83"/>
      <c r="I301" s="84"/>
      <c r="J301" s="85"/>
      <c r="K301" s="84"/>
      <c r="L301" s="86">
        <f t="shared" si="62"/>
        <v>0</v>
      </c>
      <c r="M301" s="84"/>
      <c r="N301" s="84"/>
      <c r="O301" s="87">
        <f t="shared" si="63"/>
        <v>0</v>
      </c>
      <c r="P301" s="272"/>
      <c r="Q301" s="272"/>
      <c r="R301" s="284"/>
      <c r="S301" s="49"/>
      <c r="T301" s="83"/>
      <c r="U301" s="88"/>
      <c r="V301" s="88"/>
      <c r="W301" s="285"/>
      <c r="X301" s="285"/>
      <c r="Y301" s="285"/>
      <c r="Z301" s="285"/>
      <c r="AA301" s="333"/>
      <c r="AB301" s="333"/>
      <c r="AC301" s="335"/>
    </row>
    <row r="302" spans="1:29" ht="13.5" customHeight="1" x14ac:dyDescent="0.55000000000000004">
      <c r="A302" s="265"/>
      <c r="B302" s="272"/>
      <c r="C302" s="272"/>
      <c r="D302" s="272"/>
      <c r="E302" s="273"/>
      <c r="F302" s="274"/>
      <c r="G302" s="89"/>
      <c r="H302" s="90"/>
      <c r="I302" s="91"/>
      <c r="J302" s="92"/>
      <c r="K302" s="91"/>
      <c r="L302" s="93">
        <f>SUM(L294:L301)</f>
        <v>0</v>
      </c>
      <c r="M302" s="91"/>
      <c r="N302" s="91"/>
      <c r="O302" s="93">
        <f>SUM(O294:O301)</f>
        <v>0</v>
      </c>
      <c r="P302" s="272"/>
      <c r="Q302" s="272"/>
      <c r="R302" s="284"/>
      <c r="S302" s="89"/>
      <c r="T302" s="90"/>
      <c r="U302" s="94"/>
      <c r="V302" s="94"/>
      <c r="W302" s="285"/>
      <c r="X302" s="285"/>
      <c r="Y302" s="285"/>
      <c r="Z302" s="285"/>
      <c r="AA302" s="336"/>
      <c r="AB302" s="336"/>
      <c r="AC302" s="337"/>
    </row>
    <row r="303" spans="1:29" ht="13.5" customHeight="1" x14ac:dyDescent="0.55000000000000004">
      <c r="A303" s="265"/>
      <c r="B303" s="272">
        <v>32</v>
      </c>
      <c r="C303" s="272"/>
      <c r="D303" s="272"/>
      <c r="E303" s="273"/>
      <c r="F303" s="274"/>
      <c r="H303" s="83"/>
      <c r="I303" s="84"/>
      <c r="J303" s="85"/>
      <c r="K303" s="84"/>
      <c r="L303" s="86">
        <f t="shared" ref="L303:L310" si="64">I303*J303</f>
        <v>0</v>
      </c>
      <c r="M303" s="84"/>
      <c r="N303" s="84"/>
      <c r="O303" s="87">
        <f t="shared" ref="O303:O310" si="65">M303*N303</f>
        <v>0</v>
      </c>
      <c r="P303" s="277">
        <f>O311</f>
        <v>0</v>
      </c>
      <c r="Q303" s="272"/>
      <c r="R303" s="284"/>
      <c r="S303" s="49"/>
      <c r="T303" s="83"/>
      <c r="U303" s="88"/>
      <c r="V303" s="88"/>
      <c r="W303" s="285"/>
      <c r="X303" s="285"/>
      <c r="Y303" s="285"/>
      <c r="Z303" s="285"/>
      <c r="AA303" s="332"/>
      <c r="AB303" s="332"/>
      <c r="AC303" s="334"/>
    </row>
    <row r="304" spans="1:29" ht="13.5" customHeight="1" x14ac:dyDescent="0.55000000000000004">
      <c r="A304" s="265"/>
      <c r="B304" s="272"/>
      <c r="C304" s="272"/>
      <c r="D304" s="272"/>
      <c r="E304" s="273"/>
      <c r="F304" s="274"/>
      <c r="H304" s="83"/>
      <c r="I304" s="84"/>
      <c r="J304" s="85"/>
      <c r="K304" s="84"/>
      <c r="L304" s="86">
        <f t="shared" si="64"/>
        <v>0</v>
      </c>
      <c r="M304" s="84"/>
      <c r="N304" s="84"/>
      <c r="O304" s="87">
        <f t="shared" si="65"/>
        <v>0</v>
      </c>
      <c r="P304" s="272"/>
      <c r="Q304" s="272"/>
      <c r="R304" s="284"/>
      <c r="S304" s="49"/>
      <c r="T304" s="83"/>
      <c r="U304" s="88"/>
      <c r="V304" s="88"/>
      <c r="W304" s="285"/>
      <c r="X304" s="285"/>
      <c r="Y304" s="285"/>
      <c r="Z304" s="285"/>
      <c r="AA304" s="333"/>
      <c r="AB304" s="333"/>
      <c r="AC304" s="335"/>
    </row>
    <row r="305" spans="1:29" ht="13.5" customHeight="1" x14ac:dyDescent="0.55000000000000004">
      <c r="A305" s="265"/>
      <c r="B305" s="272"/>
      <c r="C305" s="272"/>
      <c r="D305" s="272"/>
      <c r="E305" s="273"/>
      <c r="F305" s="274"/>
      <c r="H305" s="83"/>
      <c r="I305" s="84"/>
      <c r="J305" s="85"/>
      <c r="K305" s="84"/>
      <c r="L305" s="86">
        <f t="shared" si="64"/>
        <v>0</v>
      </c>
      <c r="M305" s="84"/>
      <c r="N305" s="84"/>
      <c r="O305" s="87">
        <f t="shared" si="65"/>
        <v>0</v>
      </c>
      <c r="P305" s="272"/>
      <c r="Q305" s="272"/>
      <c r="R305" s="284"/>
      <c r="S305" s="49"/>
      <c r="T305" s="83"/>
      <c r="U305" s="88"/>
      <c r="V305" s="88"/>
      <c r="W305" s="285"/>
      <c r="X305" s="285"/>
      <c r="Y305" s="285"/>
      <c r="Z305" s="285"/>
      <c r="AA305" s="333"/>
      <c r="AB305" s="333"/>
      <c r="AC305" s="335"/>
    </row>
    <row r="306" spans="1:29" ht="13.5" customHeight="1" x14ac:dyDescent="0.55000000000000004">
      <c r="A306" s="265"/>
      <c r="B306" s="272"/>
      <c r="C306" s="272"/>
      <c r="D306" s="272"/>
      <c r="E306" s="273"/>
      <c r="F306" s="274"/>
      <c r="H306" s="83"/>
      <c r="I306" s="84"/>
      <c r="J306" s="85"/>
      <c r="K306" s="84"/>
      <c r="L306" s="86">
        <f t="shared" si="64"/>
        <v>0</v>
      </c>
      <c r="M306" s="84"/>
      <c r="N306" s="84"/>
      <c r="O306" s="87">
        <f t="shared" si="65"/>
        <v>0</v>
      </c>
      <c r="P306" s="272"/>
      <c r="Q306" s="272"/>
      <c r="R306" s="284"/>
      <c r="S306" s="49"/>
      <c r="T306" s="83"/>
      <c r="U306" s="88"/>
      <c r="V306" s="88"/>
      <c r="W306" s="285"/>
      <c r="X306" s="285"/>
      <c r="Y306" s="285"/>
      <c r="Z306" s="285"/>
      <c r="AA306" s="333"/>
      <c r="AB306" s="333"/>
      <c r="AC306" s="335"/>
    </row>
    <row r="307" spans="1:29" ht="13.5" customHeight="1" x14ac:dyDescent="0.55000000000000004">
      <c r="A307" s="265"/>
      <c r="B307" s="272"/>
      <c r="C307" s="272"/>
      <c r="D307" s="272"/>
      <c r="E307" s="273"/>
      <c r="F307" s="274"/>
      <c r="H307" s="83"/>
      <c r="I307" s="84"/>
      <c r="J307" s="85"/>
      <c r="K307" s="84"/>
      <c r="L307" s="86">
        <f t="shared" si="64"/>
        <v>0</v>
      </c>
      <c r="M307" s="84"/>
      <c r="N307" s="84"/>
      <c r="O307" s="87">
        <f t="shared" si="65"/>
        <v>0</v>
      </c>
      <c r="P307" s="272"/>
      <c r="Q307" s="272"/>
      <c r="R307" s="284"/>
      <c r="S307" s="49"/>
      <c r="T307" s="83"/>
      <c r="U307" s="88"/>
      <c r="V307" s="88"/>
      <c r="W307" s="285"/>
      <c r="X307" s="285"/>
      <c r="Y307" s="285"/>
      <c r="Z307" s="285"/>
      <c r="AA307" s="333"/>
      <c r="AB307" s="333"/>
      <c r="AC307" s="335"/>
    </row>
    <row r="308" spans="1:29" ht="13.5" customHeight="1" x14ac:dyDescent="0.55000000000000004">
      <c r="A308" s="265"/>
      <c r="B308" s="272"/>
      <c r="C308" s="272"/>
      <c r="D308" s="272"/>
      <c r="E308" s="273"/>
      <c r="F308" s="274"/>
      <c r="H308" s="83"/>
      <c r="I308" s="84"/>
      <c r="J308" s="85"/>
      <c r="K308" s="84"/>
      <c r="L308" s="86">
        <f t="shared" si="64"/>
        <v>0</v>
      </c>
      <c r="M308" s="84"/>
      <c r="N308" s="84"/>
      <c r="O308" s="87">
        <f t="shared" si="65"/>
        <v>0</v>
      </c>
      <c r="P308" s="272"/>
      <c r="Q308" s="272"/>
      <c r="R308" s="284"/>
      <c r="S308" s="49"/>
      <c r="T308" s="83"/>
      <c r="U308" s="88"/>
      <c r="V308" s="88"/>
      <c r="W308" s="285"/>
      <c r="X308" s="285"/>
      <c r="Y308" s="285"/>
      <c r="Z308" s="285"/>
      <c r="AA308" s="333"/>
      <c r="AB308" s="333"/>
      <c r="AC308" s="335"/>
    </row>
    <row r="309" spans="1:29" ht="13.5" customHeight="1" x14ac:dyDescent="0.55000000000000004">
      <c r="A309" s="265"/>
      <c r="B309" s="272"/>
      <c r="C309" s="272"/>
      <c r="D309" s="272"/>
      <c r="E309" s="273"/>
      <c r="F309" s="274"/>
      <c r="H309" s="83"/>
      <c r="I309" s="84"/>
      <c r="J309" s="85"/>
      <c r="K309" s="84"/>
      <c r="L309" s="86">
        <f t="shared" si="64"/>
        <v>0</v>
      </c>
      <c r="M309" s="84"/>
      <c r="N309" s="84"/>
      <c r="O309" s="87">
        <f t="shared" si="65"/>
        <v>0</v>
      </c>
      <c r="P309" s="272"/>
      <c r="Q309" s="272"/>
      <c r="R309" s="284"/>
      <c r="S309" s="49"/>
      <c r="T309" s="83"/>
      <c r="U309" s="88"/>
      <c r="V309" s="88"/>
      <c r="W309" s="285"/>
      <c r="X309" s="285"/>
      <c r="Y309" s="285"/>
      <c r="Z309" s="285"/>
      <c r="AA309" s="333"/>
      <c r="AB309" s="333"/>
      <c r="AC309" s="335"/>
    </row>
    <row r="310" spans="1:29" ht="13.5" customHeight="1" x14ac:dyDescent="0.55000000000000004">
      <c r="A310" s="265"/>
      <c r="B310" s="272"/>
      <c r="C310" s="272"/>
      <c r="D310" s="272"/>
      <c r="E310" s="273"/>
      <c r="F310" s="274"/>
      <c r="H310" s="83"/>
      <c r="I310" s="84"/>
      <c r="J310" s="85"/>
      <c r="K310" s="84"/>
      <c r="L310" s="86">
        <f t="shared" si="64"/>
        <v>0</v>
      </c>
      <c r="M310" s="84"/>
      <c r="N310" s="84"/>
      <c r="O310" s="87">
        <f t="shared" si="65"/>
        <v>0</v>
      </c>
      <c r="P310" s="272"/>
      <c r="Q310" s="272"/>
      <c r="R310" s="284"/>
      <c r="S310" s="49"/>
      <c r="T310" s="83"/>
      <c r="U310" s="88"/>
      <c r="V310" s="88"/>
      <c r="W310" s="285"/>
      <c r="X310" s="285"/>
      <c r="Y310" s="285"/>
      <c r="Z310" s="285"/>
      <c r="AA310" s="333"/>
      <c r="AB310" s="333"/>
      <c r="AC310" s="335"/>
    </row>
    <row r="311" spans="1:29" ht="13.5" customHeight="1" x14ac:dyDescent="0.55000000000000004">
      <c r="A311" s="265"/>
      <c r="B311" s="272"/>
      <c r="C311" s="272"/>
      <c r="D311" s="272"/>
      <c r="E311" s="273"/>
      <c r="F311" s="274"/>
      <c r="G311" s="89"/>
      <c r="H311" s="90"/>
      <c r="I311" s="91"/>
      <c r="J311" s="92"/>
      <c r="K311" s="91"/>
      <c r="L311" s="93">
        <f>SUM(L303:L310)</f>
        <v>0</v>
      </c>
      <c r="M311" s="91"/>
      <c r="N311" s="91"/>
      <c r="O311" s="93">
        <f>SUM(O303:O310)</f>
        <v>0</v>
      </c>
      <c r="P311" s="272"/>
      <c r="Q311" s="272"/>
      <c r="R311" s="284"/>
      <c r="S311" s="89"/>
      <c r="T311" s="90"/>
      <c r="U311" s="94"/>
      <c r="V311" s="94"/>
      <c r="W311" s="285"/>
      <c r="X311" s="285"/>
      <c r="Y311" s="285"/>
      <c r="Z311" s="285"/>
      <c r="AA311" s="336"/>
      <c r="AB311" s="336"/>
      <c r="AC311" s="337"/>
    </row>
    <row r="312" spans="1:29" ht="13.5" customHeight="1" x14ac:dyDescent="0.55000000000000004">
      <c r="A312" s="265"/>
      <c r="B312" s="272">
        <v>33</v>
      </c>
      <c r="C312" s="272"/>
      <c r="D312" s="272"/>
      <c r="E312" s="273"/>
      <c r="F312" s="274"/>
      <c r="H312" s="83"/>
      <c r="I312" s="84"/>
      <c r="J312" s="85"/>
      <c r="K312" s="84"/>
      <c r="L312" s="86">
        <f t="shared" ref="L312:L319" si="66">I312*J312</f>
        <v>0</v>
      </c>
      <c r="M312" s="84"/>
      <c r="N312" s="84"/>
      <c r="O312" s="87">
        <f t="shared" ref="O312:O319" si="67">M312*N312</f>
        <v>0</v>
      </c>
      <c r="P312" s="277">
        <f>O320</f>
        <v>0</v>
      </c>
      <c r="Q312" s="272"/>
      <c r="R312" s="284"/>
      <c r="S312" s="49"/>
      <c r="T312" s="83"/>
      <c r="U312" s="88"/>
      <c r="V312" s="88"/>
      <c r="W312" s="285"/>
      <c r="X312" s="285"/>
      <c r="Y312" s="285"/>
      <c r="Z312" s="285"/>
      <c r="AA312" s="332"/>
      <c r="AB312" s="332"/>
      <c r="AC312" s="334"/>
    </row>
    <row r="313" spans="1:29" ht="13.5" customHeight="1" x14ac:dyDescent="0.55000000000000004">
      <c r="A313" s="265"/>
      <c r="B313" s="272"/>
      <c r="C313" s="272"/>
      <c r="D313" s="272"/>
      <c r="E313" s="273"/>
      <c r="F313" s="274"/>
      <c r="H313" s="83"/>
      <c r="I313" s="84"/>
      <c r="J313" s="85"/>
      <c r="K313" s="84"/>
      <c r="L313" s="86">
        <f t="shared" si="66"/>
        <v>0</v>
      </c>
      <c r="M313" s="84"/>
      <c r="N313" s="84"/>
      <c r="O313" s="87">
        <f t="shared" si="67"/>
        <v>0</v>
      </c>
      <c r="P313" s="272"/>
      <c r="Q313" s="272"/>
      <c r="R313" s="284"/>
      <c r="S313" s="49"/>
      <c r="T313" s="83"/>
      <c r="U313" s="88"/>
      <c r="V313" s="88"/>
      <c r="W313" s="285"/>
      <c r="X313" s="285"/>
      <c r="Y313" s="285"/>
      <c r="Z313" s="285"/>
      <c r="AA313" s="333"/>
      <c r="AB313" s="333"/>
      <c r="AC313" s="335"/>
    </row>
    <row r="314" spans="1:29" ht="13.5" customHeight="1" x14ac:dyDescent="0.55000000000000004">
      <c r="A314" s="265"/>
      <c r="B314" s="272"/>
      <c r="C314" s="272"/>
      <c r="D314" s="272"/>
      <c r="E314" s="273"/>
      <c r="F314" s="274"/>
      <c r="H314" s="83"/>
      <c r="I314" s="84"/>
      <c r="J314" s="85"/>
      <c r="K314" s="84"/>
      <c r="L314" s="86">
        <f t="shared" si="66"/>
        <v>0</v>
      </c>
      <c r="M314" s="84"/>
      <c r="N314" s="84"/>
      <c r="O314" s="87">
        <f t="shared" si="67"/>
        <v>0</v>
      </c>
      <c r="P314" s="272"/>
      <c r="Q314" s="272"/>
      <c r="R314" s="284"/>
      <c r="S314" s="49"/>
      <c r="T314" s="83"/>
      <c r="U314" s="88"/>
      <c r="V314" s="88"/>
      <c r="W314" s="285"/>
      <c r="X314" s="285"/>
      <c r="Y314" s="285"/>
      <c r="Z314" s="285"/>
      <c r="AA314" s="333"/>
      <c r="AB314" s="333"/>
      <c r="AC314" s="335"/>
    </row>
    <row r="315" spans="1:29" ht="13.5" customHeight="1" x14ac:dyDescent="0.55000000000000004">
      <c r="A315" s="265"/>
      <c r="B315" s="272"/>
      <c r="C315" s="272"/>
      <c r="D315" s="272"/>
      <c r="E315" s="273"/>
      <c r="F315" s="274"/>
      <c r="H315" s="83"/>
      <c r="I315" s="84"/>
      <c r="J315" s="85"/>
      <c r="K315" s="84"/>
      <c r="L315" s="86">
        <f t="shared" si="66"/>
        <v>0</v>
      </c>
      <c r="M315" s="84"/>
      <c r="N315" s="84"/>
      <c r="O315" s="87">
        <f t="shared" si="67"/>
        <v>0</v>
      </c>
      <c r="P315" s="272"/>
      <c r="Q315" s="272"/>
      <c r="R315" s="284"/>
      <c r="S315" s="49"/>
      <c r="T315" s="83"/>
      <c r="U315" s="88"/>
      <c r="V315" s="88"/>
      <c r="W315" s="285"/>
      <c r="X315" s="285"/>
      <c r="Y315" s="285"/>
      <c r="Z315" s="285"/>
      <c r="AA315" s="333"/>
      <c r="AB315" s="333"/>
      <c r="AC315" s="335"/>
    </row>
    <row r="316" spans="1:29" ht="13.5" customHeight="1" x14ac:dyDescent="0.55000000000000004">
      <c r="A316" s="265"/>
      <c r="B316" s="272"/>
      <c r="C316" s="272"/>
      <c r="D316" s="272"/>
      <c r="E316" s="273"/>
      <c r="F316" s="274"/>
      <c r="H316" s="83"/>
      <c r="I316" s="84"/>
      <c r="J316" s="85"/>
      <c r="K316" s="84"/>
      <c r="L316" s="86">
        <f t="shared" si="66"/>
        <v>0</v>
      </c>
      <c r="M316" s="84"/>
      <c r="N316" s="84"/>
      <c r="O316" s="87">
        <f t="shared" si="67"/>
        <v>0</v>
      </c>
      <c r="P316" s="272"/>
      <c r="Q316" s="272"/>
      <c r="R316" s="284"/>
      <c r="S316" s="49"/>
      <c r="T316" s="83"/>
      <c r="U316" s="88"/>
      <c r="V316" s="88"/>
      <c r="W316" s="285"/>
      <c r="X316" s="285"/>
      <c r="Y316" s="285"/>
      <c r="Z316" s="285"/>
      <c r="AA316" s="333"/>
      <c r="AB316" s="333"/>
      <c r="AC316" s="335"/>
    </row>
    <row r="317" spans="1:29" ht="13.5" customHeight="1" x14ac:dyDescent="0.55000000000000004">
      <c r="A317" s="265"/>
      <c r="B317" s="272"/>
      <c r="C317" s="272"/>
      <c r="D317" s="272"/>
      <c r="E317" s="273"/>
      <c r="F317" s="274"/>
      <c r="H317" s="83"/>
      <c r="I317" s="84"/>
      <c r="J317" s="85"/>
      <c r="K317" s="84"/>
      <c r="L317" s="86">
        <f t="shared" si="66"/>
        <v>0</v>
      </c>
      <c r="M317" s="84"/>
      <c r="N317" s="84"/>
      <c r="O317" s="87">
        <f t="shared" si="67"/>
        <v>0</v>
      </c>
      <c r="P317" s="272"/>
      <c r="Q317" s="272"/>
      <c r="R317" s="284"/>
      <c r="S317" s="49"/>
      <c r="T317" s="83"/>
      <c r="U317" s="88"/>
      <c r="V317" s="88"/>
      <c r="W317" s="285"/>
      <c r="X317" s="285"/>
      <c r="Y317" s="285"/>
      <c r="Z317" s="285"/>
      <c r="AA317" s="333"/>
      <c r="AB317" s="333"/>
      <c r="AC317" s="335"/>
    </row>
    <row r="318" spans="1:29" ht="13.5" customHeight="1" x14ac:dyDescent="0.55000000000000004">
      <c r="A318" s="265"/>
      <c r="B318" s="272"/>
      <c r="C318" s="272"/>
      <c r="D318" s="272"/>
      <c r="E318" s="273"/>
      <c r="F318" s="274"/>
      <c r="H318" s="83"/>
      <c r="I318" s="84"/>
      <c r="J318" s="85"/>
      <c r="K318" s="84"/>
      <c r="L318" s="86">
        <f t="shared" si="66"/>
        <v>0</v>
      </c>
      <c r="M318" s="84"/>
      <c r="N318" s="84"/>
      <c r="O318" s="87">
        <f t="shared" si="67"/>
        <v>0</v>
      </c>
      <c r="P318" s="272"/>
      <c r="Q318" s="272"/>
      <c r="R318" s="284"/>
      <c r="S318" s="49"/>
      <c r="T318" s="83"/>
      <c r="U318" s="88"/>
      <c r="V318" s="88"/>
      <c r="W318" s="285"/>
      <c r="X318" s="285"/>
      <c r="Y318" s="285"/>
      <c r="Z318" s="285"/>
      <c r="AA318" s="333"/>
      <c r="AB318" s="333"/>
      <c r="AC318" s="335"/>
    </row>
    <row r="319" spans="1:29" ht="13.5" customHeight="1" x14ac:dyDescent="0.55000000000000004">
      <c r="A319" s="265"/>
      <c r="B319" s="272"/>
      <c r="C319" s="272"/>
      <c r="D319" s="272"/>
      <c r="E319" s="273"/>
      <c r="F319" s="274"/>
      <c r="H319" s="83"/>
      <c r="I319" s="84"/>
      <c r="J319" s="85"/>
      <c r="K319" s="84"/>
      <c r="L319" s="86">
        <f t="shared" si="66"/>
        <v>0</v>
      </c>
      <c r="M319" s="84"/>
      <c r="N319" s="84"/>
      <c r="O319" s="87">
        <f t="shared" si="67"/>
        <v>0</v>
      </c>
      <c r="P319" s="272"/>
      <c r="Q319" s="272"/>
      <c r="R319" s="284"/>
      <c r="S319" s="49"/>
      <c r="T319" s="83"/>
      <c r="U319" s="88"/>
      <c r="V319" s="88"/>
      <c r="W319" s="285"/>
      <c r="X319" s="285"/>
      <c r="Y319" s="285"/>
      <c r="Z319" s="285"/>
      <c r="AA319" s="333"/>
      <c r="AB319" s="333"/>
      <c r="AC319" s="335"/>
    </row>
    <row r="320" spans="1:29" ht="13.5" customHeight="1" x14ac:dyDescent="0.55000000000000004">
      <c r="A320" s="265"/>
      <c r="B320" s="272"/>
      <c r="C320" s="272"/>
      <c r="D320" s="272"/>
      <c r="E320" s="273"/>
      <c r="F320" s="274"/>
      <c r="G320" s="89"/>
      <c r="H320" s="90"/>
      <c r="I320" s="91"/>
      <c r="J320" s="92"/>
      <c r="K320" s="91"/>
      <c r="L320" s="93">
        <f>SUM(L312:L319)</f>
        <v>0</v>
      </c>
      <c r="M320" s="91"/>
      <c r="N320" s="91"/>
      <c r="O320" s="93">
        <f>SUM(O312:O319)</f>
        <v>0</v>
      </c>
      <c r="P320" s="272"/>
      <c r="Q320" s="272"/>
      <c r="R320" s="284"/>
      <c r="S320" s="89"/>
      <c r="T320" s="90"/>
      <c r="U320" s="94"/>
      <c r="V320" s="94"/>
      <c r="W320" s="285"/>
      <c r="X320" s="285"/>
      <c r="Y320" s="285"/>
      <c r="Z320" s="285"/>
      <c r="AA320" s="336"/>
      <c r="AB320" s="336"/>
      <c r="AC320" s="337"/>
    </row>
    <row r="321" spans="1:29" ht="13.5" customHeight="1" x14ac:dyDescent="0.55000000000000004">
      <c r="A321" s="265"/>
      <c r="B321" s="272">
        <v>34</v>
      </c>
      <c r="C321" s="272"/>
      <c r="D321" s="272"/>
      <c r="E321" s="273"/>
      <c r="F321" s="274"/>
      <c r="H321" s="83"/>
      <c r="I321" s="84"/>
      <c r="J321" s="85"/>
      <c r="K321" s="84"/>
      <c r="L321" s="86">
        <f t="shared" ref="L321:L328" si="68">I321*J321</f>
        <v>0</v>
      </c>
      <c r="M321" s="84"/>
      <c r="N321" s="84"/>
      <c r="O321" s="87">
        <f t="shared" ref="O321:O328" si="69">M321*N321</f>
        <v>0</v>
      </c>
      <c r="P321" s="277">
        <f>O329</f>
        <v>0</v>
      </c>
      <c r="Q321" s="272"/>
      <c r="R321" s="284"/>
      <c r="S321" s="49"/>
      <c r="T321" s="83"/>
      <c r="U321" s="88"/>
      <c r="V321" s="88"/>
      <c r="W321" s="285"/>
      <c r="X321" s="285"/>
      <c r="Y321" s="285"/>
      <c r="Z321" s="285"/>
      <c r="AA321" s="332"/>
      <c r="AB321" s="332"/>
      <c r="AC321" s="334"/>
    </row>
    <row r="322" spans="1:29" ht="13.5" customHeight="1" x14ac:dyDescent="0.55000000000000004">
      <c r="A322" s="265"/>
      <c r="B322" s="272"/>
      <c r="C322" s="272"/>
      <c r="D322" s="272"/>
      <c r="E322" s="273"/>
      <c r="F322" s="274"/>
      <c r="H322" s="83"/>
      <c r="I322" s="84"/>
      <c r="J322" s="85"/>
      <c r="K322" s="84"/>
      <c r="L322" s="86">
        <f t="shared" si="68"/>
        <v>0</v>
      </c>
      <c r="M322" s="84"/>
      <c r="N322" s="84"/>
      <c r="O322" s="87">
        <f t="shared" si="69"/>
        <v>0</v>
      </c>
      <c r="P322" s="272"/>
      <c r="Q322" s="272"/>
      <c r="R322" s="284"/>
      <c r="S322" s="49"/>
      <c r="T322" s="83"/>
      <c r="U322" s="88"/>
      <c r="V322" s="88"/>
      <c r="W322" s="285"/>
      <c r="X322" s="285"/>
      <c r="Y322" s="285"/>
      <c r="Z322" s="285"/>
      <c r="AA322" s="333"/>
      <c r="AB322" s="333"/>
      <c r="AC322" s="335"/>
    </row>
    <row r="323" spans="1:29" ht="13.5" customHeight="1" x14ac:dyDescent="0.55000000000000004">
      <c r="A323" s="265"/>
      <c r="B323" s="272"/>
      <c r="C323" s="272"/>
      <c r="D323" s="272"/>
      <c r="E323" s="273"/>
      <c r="F323" s="274"/>
      <c r="H323" s="83"/>
      <c r="I323" s="84"/>
      <c r="J323" s="85"/>
      <c r="K323" s="84"/>
      <c r="L323" s="86">
        <f t="shared" si="68"/>
        <v>0</v>
      </c>
      <c r="M323" s="84"/>
      <c r="N323" s="84"/>
      <c r="O323" s="87">
        <f t="shared" si="69"/>
        <v>0</v>
      </c>
      <c r="P323" s="272"/>
      <c r="Q323" s="272"/>
      <c r="R323" s="284"/>
      <c r="S323" s="49"/>
      <c r="T323" s="83"/>
      <c r="U323" s="88"/>
      <c r="V323" s="88"/>
      <c r="W323" s="285"/>
      <c r="X323" s="285"/>
      <c r="Y323" s="285"/>
      <c r="Z323" s="285"/>
      <c r="AA323" s="333"/>
      <c r="AB323" s="333"/>
      <c r="AC323" s="335"/>
    </row>
    <row r="324" spans="1:29" ht="13.5" customHeight="1" x14ac:dyDescent="0.55000000000000004">
      <c r="A324" s="265"/>
      <c r="B324" s="272"/>
      <c r="C324" s="272"/>
      <c r="D324" s="272"/>
      <c r="E324" s="273"/>
      <c r="F324" s="274"/>
      <c r="H324" s="83"/>
      <c r="I324" s="84"/>
      <c r="J324" s="85"/>
      <c r="K324" s="84"/>
      <c r="L324" s="86">
        <f t="shared" si="68"/>
        <v>0</v>
      </c>
      <c r="M324" s="84"/>
      <c r="N324" s="84"/>
      <c r="O324" s="87">
        <f t="shared" si="69"/>
        <v>0</v>
      </c>
      <c r="P324" s="272"/>
      <c r="Q324" s="272"/>
      <c r="R324" s="284"/>
      <c r="S324" s="49"/>
      <c r="T324" s="83"/>
      <c r="U324" s="88"/>
      <c r="V324" s="88"/>
      <c r="W324" s="285"/>
      <c r="X324" s="285"/>
      <c r="Y324" s="285"/>
      <c r="Z324" s="285"/>
      <c r="AA324" s="333"/>
      <c r="AB324" s="333"/>
      <c r="AC324" s="335"/>
    </row>
    <row r="325" spans="1:29" ht="13.5" customHeight="1" x14ac:dyDescent="0.55000000000000004">
      <c r="A325" s="265"/>
      <c r="B325" s="272"/>
      <c r="C325" s="272"/>
      <c r="D325" s="272"/>
      <c r="E325" s="273"/>
      <c r="F325" s="274"/>
      <c r="H325" s="83"/>
      <c r="I325" s="84"/>
      <c r="J325" s="85"/>
      <c r="K325" s="84"/>
      <c r="L325" s="86">
        <f t="shared" si="68"/>
        <v>0</v>
      </c>
      <c r="M325" s="84"/>
      <c r="N325" s="84"/>
      <c r="O325" s="87">
        <f t="shared" si="69"/>
        <v>0</v>
      </c>
      <c r="P325" s="272"/>
      <c r="Q325" s="272"/>
      <c r="R325" s="284"/>
      <c r="S325" s="49"/>
      <c r="T325" s="83"/>
      <c r="U325" s="88"/>
      <c r="V325" s="88"/>
      <c r="W325" s="285"/>
      <c r="X325" s="285"/>
      <c r="Y325" s="285"/>
      <c r="Z325" s="285"/>
      <c r="AA325" s="333"/>
      <c r="AB325" s="333"/>
      <c r="AC325" s="335"/>
    </row>
    <row r="326" spans="1:29" ht="13.5" customHeight="1" x14ac:dyDescent="0.55000000000000004">
      <c r="A326" s="265"/>
      <c r="B326" s="272"/>
      <c r="C326" s="272"/>
      <c r="D326" s="272"/>
      <c r="E326" s="273"/>
      <c r="F326" s="274"/>
      <c r="H326" s="83"/>
      <c r="I326" s="84"/>
      <c r="J326" s="85"/>
      <c r="K326" s="84"/>
      <c r="L326" s="86">
        <f t="shared" si="68"/>
        <v>0</v>
      </c>
      <c r="M326" s="84"/>
      <c r="N326" s="84"/>
      <c r="O326" s="87">
        <f t="shared" si="69"/>
        <v>0</v>
      </c>
      <c r="P326" s="272"/>
      <c r="Q326" s="272"/>
      <c r="R326" s="284"/>
      <c r="S326" s="49"/>
      <c r="T326" s="83"/>
      <c r="U326" s="88"/>
      <c r="V326" s="88"/>
      <c r="W326" s="285"/>
      <c r="X326" s="285"/>
      <c r="Y326" s="285"/>
      <c r="Z326" s="285"/>
      <c r="AA326" s="333"/>
      <c r="AB326" s="333"/>
      <c r="AC326" s="335"/>
    </row>
    <row r="327" spans="1:29" ht="13.5" customHeight="1" x14ac:dyDescent="0.55000000000000004">
      <c r="A327" s="265"/>
      <c r="B327" s="272"/>
      <c r="C327" s="272"/>
      <c r="D327" s="272"/>
      <c r="E327" s="273"/>
      <c r="F327" s="274"/>
      <c r="H327" s="83"/>
      <c r="I327" s="84"/>
      <c r="J327" s="85"/>
      <c r="K327" s="84"/>
      <c r="L327" s="86">
        <f t="shared" si="68"/>
        <v>0</v>
      </c>
      <c r="M327" s="84"/>
      <c r="N327" s="84"/>
      <c r="O327" s="87">
        <f t="shared" si="69"/>
        <v>0</v>
      </c>
      <c r="P327" s="272"/>
      <c r="Q327" s="272"/>
      <c r="R327" s="284"/>
      <c r="S327" s="49"/>
      <c r="T327" s="83"/>
      <c r="U327" s="88"/>
      <c r="V327" s="88"/>
      <c r="W327" s="285"/>
      <c r="X327" s="285"/>
      <c r="Y327" s="285"/>
      <c r="Z327" s="285"/>
      <c r="AA327" s="333"/>
      <c r="AB327" s="333"/>
      <c r="AC327" s="335"/>
    </row>
    <row r="328" spans="1:29" ht="13.5" customHeight="1" x14ac:dyDescent="0.55000000000000004">
      <c r="A328" s="265"/>
      <c r="B328" s="272"/>
      <c r="C328" s="272"/>
      <c r="D328" s="272"/>
      <c r="E328" s="273"/>
      <c r="F328" s="274"/>
      <c r="H328" s="83"/>
      <c r="I328" s="84"/>
      <c r="J328" s="85"/>
      <c r="K328" s="84"/>
      <c r="L328" s="86">
        <f t="shared" si="68"/>
        <v>0</v>
      </c>
      <c r="M328" s="84"/>
      <c r="N328" s="84"/>
      <c r="O328" s="87">
        <f t="shared" si="69"/>
        <v>0</v>
      </c>
      <c r="P328" s="272"/>
      <c r="Q328" s="272"/>
      <c r="R328" s="284"/>
      <c r="S328" s="49"/>
      <c r="T328" s="83"/>
      <c r="U328" s="88"/>
      <c r="V328" s="88"/>
      <c r="W328" s="285"/>
      <c r="X328" s="285"/>
      <c r="Y328" s="285"/>
      <c r="Z328" s="285"/>
      <c r="AA328" s="333"/>
      <c r="AB328" s="333"/>
      <c r="AC328" s="335"/>
    </row>
    <row r="329" spans="1:29" ht="13.5" customHeight="1" x14ac:dyDescent="0.55000000000000004">
      <c r="A329" s="265"/>
      <c r="B329" s="272"/>
      <c r="C329" s="272"/>
      <c r="D329" s="272"/>
      <c r="E329" s="273"/>
      <c r="F329" s="274"/>
      <c r="G329" s="89"/>
      <c r="H329" s="90"/>
      <c r="I329" s="91"/>
      <c r="J329" s="92"/>
      <c r="K329" s="91"/>
      <c r="L329" s="93">
        <f>SUM(L321:L328)</f>
        <v>0</v>
      </c>
      <c r="M329" s="91"/>
      <c r="N329" s="91"/>
      <c r="O329" s="93">
        <f>SUM(O321:O328)</f>
        <v>0</v>
      </c>
      <c r="P329" s="272"/>
      <c r="Q329" s="272"/>
      <c r="R329" s="284"/>
      <c r="S329" s="89"/>
      <c r="T329" s="90"/>
      <c r="U329" s="94"/>
      <c r="V329" s="94"/>
      <c r="W329" s="285"/>
      <c r="X329" s="285"/>
      <c r="Y329" s="285"/>
      <c r="Z329" s="285"/>
      <c r="AA329" s="336"/>
      <c r="AB329" s="336"/>
      <c r="AC329" s="337"/>
    </row>
    <row r="330" spans="1:29" ht="13.5" customHeight="1" x14ac:dyDescent="0.55000000000000004">
      <c r="A330" s="265"/>
      <c r="B330" s="272">
        <v>35</v>
      </c>
      <c r="C330" s="272"/>
      <c r="D330" s="272"/>
      <c r="E330" s="273"/>
      <c r="F330" s="274"/>
      <c r="H330" s="83"/>
      <c r="I330" s="84"/>
      <c r="J330" s="85"/>
      <c r="K330" s="84"/>
      <c r="L330" s="86">
        <f t="shared" ref="L330:L337" si="70">I330*J330</f>
        <v>0</v>
      </c>
      <c r="M330" s="84"/>
      <c r="N330" s="84"/>
      <c r="O330" s="87">
        <f t="shared" ref="O330:O337" si="71">M330*N330</f>
        <v>0</v>
      </c>
      <c r="P330" s="277">
        <f>O338</f>
        <v>0</v>
      </c>
      <c r="Q330" s="272"/>
      <c r="R330" s="284"/>
      <c r="S330" s="49"/>
      <c r="T330" s="83"/>
      <c r="U330" s="88"/>
      <c r="V330" s="88"/>
      <c r="W330" s="285"/>
      <c r="X330" s="285"/>
      <c r="Y330" s="285"/>
      <c r="Z330" s="285"/>
      <c r="AA330" s="332"/>
      <c r="AB330" s="332"/>
      <c r="AC330" s="334"/>
    </row>
    <row r="331" spans="1:29" ht="13.5" customHeight="1" x14ac:dyDescent="0.55000000000000004">
      <c r="A331" s="265"/>
      <c r="B331" s="272"/>
      <c r="C331" s="272"/>
      <c r="D331" s="272"/>
      <c r="E331" s="273"/>
      <c r="F331" s="274"/>
      <c r="H331" s="83"/>
      <c r="I331" s="84"/>
      <c r="J331" s="85"/>
      <c r="K331" s="84"/>
      <c r="L331" s="86">
        <f t="shared" si="70"/>
        <v>0</v>
      </c>
      <c r="M331" s="84"/>
      <c r="N331" s="84"/>
      <c r="O331" s="87">
        <f t="shared" si="71"/>
        <v>0</v>
      </c>
      <c r="P331" s="272"/>
      <c r="Q331" s="272"/>
      <c r="R331" s="284"/>
      <c r="S331" s="49"/>
      <c r="T331" s="83"/>
      <c r="U331" s="88"/>
      <c r="V331" s="88"/>
      <c r="W331" s="285"/>
      <c r="X331" s="285"/>
      <c r="Y331" s="285"/>
      <c r="Z331" s="285"/>
      <c r="AA331" s="333"/>
      <c r="AB331" s="333"/>
      <c r="AC331" s="335"/>
    </row>
    <row r="332" spans="1:29" ht="13.5" customHeight="1" x14ac:dyDescent="0.55000000000000004">
      <c r="A332" s="265"/>
      <c r="B332" s="272"/>
      <c r="C332" s="272"/>
      <c r="D332" s="272"/>
      <c r="E332" s="273"/>
      <c r="F332" s="274"/>
      <c r="H332" s="83"/>
      <c r="I332" s="84"/>
      <c r="J332" s="85"/>
      <c r="K332" s="84"/>
      <c r="L332" s="86">
        <f t="shared" si="70"/>
        <v>0</v>
      </c>
      <c r="M332" s="84"/>
      <c r="N332" s="84"/>
      <c r="O332" s="87">
        <f t="shared" si="71"/>
        <v>0</v>
      </c>
      <c r="P332" s="272"/>
      <c r="Q332" s="272"/>
      <c r="R332" s="284"/>
      <c r="S332" s="49"/>
      <c r="T332" s="83"/>
      <c r="U332" s="88"/>
      <c r="V332" s="88"/>
      <c r="W332" s="285"/>
      <c r="X332" s="285"/>
      <c r="Y332" s="285"/>
      <c r="Z332" s="285"/>
      <c r="AA332" s="333"/>
      <c r="AB332" s="333"/>
      <c r="AC332" s="335"/>
    </row>
    <row r="333" spans="1:29" ht="13.5" customHeight="1" x14ac:dyDescent="0.55000000000000004">
      <c r="A333" s="265"/>
      <c r="B333" s="272"/>
      <c r="C333" s="272"/>
      <c r="D333" s="272"/>
      <c r="E333" s="273"/>
      <c r="F333" s="274"/>
      <c r="H333" s="83"/>
      <c r="I333" s="84"/>
      <c r="J333" s="85"/>
      <c r="K333" s="84"/>
      <c r="L333" s="86">
        <f t="shared" si="70"/>
        <v>0</v>
      </c>
      <c r="M333" s="84"/>
      <c r="N333" s="84"/>
      <c r="O333" s="87">
        <f t="shared" si="71"/>
        <v>0</v>
      </c>
      <c r="P333" s="272"/>
      <c r="Q333" s="272"/>
      <c r="R333" s="284"/>
      <c r="S333" s="49"/>
      <c r="T333" s="83"/>
      <c r="U333" s="88"/>
      <c r="V333" s="88"/>
      <c r="W333" s="285"/>
      <c r="X333" s="285"/>
      <c r="Y333" s="285"/>
      <c r="Z333" s="285"/>
      <c r="AA333" s="333"/>
      <c r="AB333" s="333"/>
      <c r="AC333" s="335"/>
    </row>
    <row r="334" spans="1:29" ht="13.5" customHeight="1" x14ac:dyDescent="0.55000000000000004">
      <c r="A334" s="265"/>
      <c r="B334" s="272"/>
      <c r="C334" s="272"/>
      <c r="D334" s="272"/>
      <c r="E334" s="273"/>
      <c r="F334" s="274"/>
      <c r="H334" s="83"/>
      <c r="I334" s="84"/>
      <c r="J334" s="85"/>
      <c r="K334" s="84"/>
      <c r="L334" s="86">
        <f t="shared" si="70"/>
        <v>0</v>
      </c>
      <c r="M334" s="84"/>
      <c r="N334" s="84"/>
      <c r="O334" s="87">
        <f t="shared" si="71"/>
        <v>0</v>
      </c>
      <c r="P334" s="272"/>
      <c r="Q334" s="272"/>
      <c r="R334" s="284"/>
      <c r="S334" s="49"/>
      <c r="T334" s="83"/>
      <c r="U334" s="88"/>
      <c r="V334" s="88"/>
      <c r="W334" s="285"/>
      <c r="X334" s="285"/>
      <c r="Y334" s="285"/>
      <c r="Z334" s="285"/>
      <c r="AA334" s="333"/>
      <c r="AB334" s="333"/>
      <c r="AC334" s="335"/>
    </row>
    <row r="335" spans="1:29" ht="13.5" customHeight="1" x14ac:dyDescent="0.55000000000000004">
      <c r="A335" s="265"/>
      <c r="B335" s="272"/>
      <c r="C335" s="272"/>
      <c r="D335" s="272"/>
      <c r="E335" s="273"/>
      <c r="F335" s="274"/>
      <c r="H335" s="83"/>
      <c r="I335" s="84"/>
      <c r="J335" s="85"/>
      <c r="K335" s="84"/>
      <c r="L335" s="86">
        <f t="shared" si="70"/>
        <v>0</v>
      </c>
      <c r="M335" s="84"/>
      <c r="N335" s="84"/>
      <c r="O335" s="87">
        <f t="shared" si="71"/>
        <v>0</v>
      </c>
      <c r="P335" s="272"/>
      <c r="Q335" s="272"/>
      <c r="R335" s="284"/>
      <c r="S335" s="49"/>
      <c r="T335" s="83"/>
      <c r="U335" s="88"/>
      <c r="V335" s="88"/>
      <c r="W335" s="285"/>
      <c r="X335" s="285"/>
      <c r="Y335" s="285"/>
      <c r="Z335" s="285"/>
      <c r="AA335" s="333"/>
      <c r="AB335" s="333"/>
      <c r="AC335" s="335"/>
    </row>
    <row r="336" spans="1:29" ht="13.5" customHeight="1" x14ac:dyDescent="0.55000000000000004">
      <c r="A336" s="265"/>
      <c r="B336" s="272"/>
      <c r="C336" s="272"/>
      <c r="D336" s="272"/>
      <c r="E336" s="273"/>
      <c r="F336" s="274"/>
      <c r="H336" s="83"/>
      <c r="I336" s="84"/>
      <c r="J336" s="85"/>
      <c r="K336" s="84"/>
      <c r="L336" s="86">
        <f t="shared" si="70"/>
        <v>0</v>
      </c>
      <c r="M336" s="84"/>
      <c r="N336" s="84"/>
      <c r="O336" s="87">
        <f t="shared" si="71"/>
        <v>0</v>
      </c>
      <c r="P336" s="272"/>
      <c r="Q336" s="272"/>
      <c r="R336" s="284"/>
      <c r="S336" s="49"/>
      <c r="T336" s="83"/>
      <c r="U336" s="88"/>
      <c r="V336" s="88"/>
      <c r="W336" s="285"/>
      <c r="X336" s="285"/>
      <c r="Y336" s="285"/>
      <c r="Z336" s="285"/>
      <c r="AA336" s="333"/>
      <c r="AB336" s="333"/>
      <c r="AC336" s="335"/>
    </row>
    <row r="337" spans="1:29" ht="13.5" customHeight="1" x14ac:dyDescent="0.55000000000000004">
      <c r="A337" s="265"/>
      <c r="B337" s="272"/>
      <c r="C337" s="272"/>
      <c r="D337" s="272"/>
      <c r="E337" s="273"/>
      <c r="F337" s="274"/>
      <c r="H337" s="83"/>
      <c r="I337" s="84"/>
      <c r="J337" s="85"/>
      <c r="K337" s="84"/>
      <c r="L337" s="86">
        <f t="shared" si="70"/>
        <v>0</v>
      </c>
      <c r="M337" s="84"/>
      <c r="N337" s="84"/>
      <c r="O337" s="87">
        <f t="shared" si="71"/>
        <v>0</v>
      </c>
      <c r="P337" s="272"/>
      <c r="Q337" s="272"/>
      <c r="R337" s="284"/>
      <c r="S337" s="49"/>
      <c r="T337" s="83"/>
      <c r="U337" s="88"/>
      <c r="V337" s="88"/>
      <c r="W337" s="285"/>
      <c r="X337" s="285"/>
      <c r="Y337" s="285"/>
      <c r="Z337" s="285"/>
      <c r="AA337" s="333"/>
      <c r="AB337" s="333"/>
      <c r="AC337" s="335"/>
    </row>
    <row r="338" spans="1:29" ht="13.5" customHeight="1" x14ac:dyDescent="0.55000000000000004">
      <c r="A338" s="265"/>
      <c r="B338" s="272"/>
      <c r="C338" s="272"/>
      <c r="D338" s="272"/>
      <c r="E338" s="273"/>
      <c r="F338" s="274"/>
      <c r="G338" s="89"/>
      <c r="H338" s="90"/>
      <c r="I338" s="91"/>
      <c r="J338" s="92"/>
      <c r="K338" s="91"/>
      <c r="L338" s="93">
        <f>SUM(L330:L337)</f>
        <v>0</v>
      </c>
      <c r="M338" s="91"/>
      <c r="N338" s="91"/>
      <c r="O338" s="93">
        <f>SUM(O330:O337)</f>
        <v>0</v>
      </c>
      <c r="P338" s="272"/>
      <c r="Q338" s="272"/>
      <c r="R338" s="284"/>
      <c r="S338" s="89"/>
      <c r="T338" s="90"/>
      <c r="U338" s="94"/>
      <c r="V338" s="94"/>
      <c r="W338" s="285"/>
      <c r="X338" s="285"/>
      <c r="Y338" s="285"/>
      <c r="Z338" s="285"/>
      <c r="AA338" s="336"/>
      <c r="AB338" s="336"/>
      <c r="AC338" s="337"/>
    </row>
    <row r="339" spans="1:29" ht="13.5" customHeight="1" x14ac:dyDescent="0.55000000000000004">
      <c r="A339" s="265"/>
      <c r="B339" s="272">
        <v>36</v>
      </c>
      <c r="C339" s="272"/>
      <c r="D339" s="272"/>
      <c r="E339" s="273"/>
      <c r="F339" s="274"/>
      <c r="H339" s="83"/>
      <c r="I339" s="84"/>
      <c r="J339" s="85"/>
      <c r="K339" s="84"/>
      <c r="L339" s="86">
        <f t="shared" ref="L339:L346" si="72">I339*J339</f>
        <v>0</v>
      </c>
      <c r="M339" s="84"/>
      <c r="N339" s="84"/>
      <c r="O339" s="87">
        <f t="shared" ref="O339:O346" si="73">M339*N339</f>
        <v>0</v>
      </c>
      <c r="P339" s="277">
        <f>O347</f>
        <v>0</v>
      </c>
      <c r="Q339" s="272"/>
      <c r="R339" s="284"/>
      <c r="S339" s="49"/>
      <c r="T339" s="83"/>
      <c r="U339" s="88"/>
      <c r="V339" s="88"/>
      <c r="W339" s="285"/>
      <c r="X339" s="285"/>
      <c r="Y339" s="285"/>
      <c r="Z339" s="285"/>
      <c r="AA339" s="332"/>
      <c r="AB339" s="332"/>
      <c r="AC339" s="334"/>
    </row>
    <row r="340" spans="1:29" ht="13.5" customHeight="1" x14ac:dyDescent="0.55000000000000004">
      <c r="A340" s="265"/>
      <c r="B340" s="272"/>
      <c r="C340" s="272"/>
      <c r="D340" s="272"/>
      <c r="E340" s="273"/>
      <c r="F340" s="274"/>
      <c r="H340" s="83"/>
      <c r="I340" s="84"/>
      <c r="J340" s="85"/>
      <c r="K340" s="84"/>
      <c r="L340" s="86">
        <f t="shared" si="72"/>
        <v>0</v>
      </c>
      <c r="M340" s="84"/>
      <c r="N340" s="84"/>
      <c r="O340" s="87">
        <f t="shared" si="73"/>
        <v>0</v>
      </c>
      <c r="P340" s="272"/>
      <c r="Q340" s="272"/>
      <c r="R340" s="284"/>
      <c r="S340" s="49"/>
      <c r="T340" s="83"/>
      <c r="U340" s="88"/>
      <c r="V340" s="88"/>
      <c r="W340" s="285"/>
      <c r="X340" s="285"/>
      <c r="Y340" s="285"/>
      <c r="Z340" s="285"/>
      <c r="AA340" s="333"/>
      <c r="AB340" s="333"/>
      <c r="AC340" s="335"/>
    </row>
    <row r="341" spans="1:29" ht="13.5" customHeight="1" x14ac:dyDescent="0.55000000000000004">
      <c r="A341" s="265"/>
      <c r="B341" s="272"/>
      <c r="C341" s="272"/>
      <c r="D341" s="272"/>
      <c r="E341" s="273"/>
      <c r="F341" s="274"/>
      <c r="H341" s="83"/>
      <c r="I341" s="84"/>
      <c r="J341" s="85"/>
      <c r="K341" s="84"/>
      <c r="L341" s="86">
        <f t="shared" si="72"/>
        <v>0</v>
      </c>
      <c r="M341" s="84"/>
      <c r="N341" s="84"/>
      <c r="O341" s="87">
        <f t="shared" si="73"/>
        <v>0</v>
      </c>
      <c r="P341" s="272"/>
      <c r="Q341" s="272"/>
      <c r="R341" s="284"/>
      <c r="S341" s="49"/>
      <c r="T341" s="83"/>
      <c r="U341" s="88"/>
      <c r="V341" s="88"/>
      <c r="W341" s="285"/>
      <c r="X341" s="285"/>
      <c r="Y341" s="285"/>
      <c r="Z341" s="285"/>
      <c r="AA341" s="333"/>
      <c r="AB341" s="333"/>
      <c r="AC341" s="335"/>
    </row>
    <row r="342" spans="1:29" ht="13.5" customHeight="1" x14ac:dyDescent="0.55000000000000004">
      <c r="A342" s="265"/>
      <c r="B342" s="272"/>
      <c r="C342" s="272"/>
      <c r="D342" s="272"/>
      <c r="E342" s="273"/>
      <c r="F342" s="274"/>
      <c r="H342" s="83"/>
      <c r="I342" s="84"/>
      <c r="J342" s="85"/>
      <c r="K342" s="84"/>
      <c r="L342" s="86">
        <f t="shared" si="72"/>
        <v>0</v>
      </c>
      <c r="M342" s="84"/>
      <c r="N342" s="84"/>
      <c r="O342" s="87">
        <f t="shared" si="73"/>
        <v>0</v>
      </c>
      <c r="P342" s="272"/>
      <c r="Q342" s="272"/>
      <c r="R342" s="284"/>
      <c r="S342" s="49"/>
      <c r="T342" s="83"/>
      <c r="U342" s="88"/>
      <c r="V342" s="88"/>
      <c r="W342" s="285"/>
      <c r="X342" s="285"/>
      <c r="Y342" s="285"/>
      <c r="Z342" s="285"/>
      <c r="AA342" s="333"/>
      <c r="AB342" s="333"/>
      <c r="AC342" s="335"/>
    </row>
    <row r="343" spans="1:29" ht="13.5" customHeight="1" x14ac:dyDescent="0.55000000000000004">
      <c r="A343" s="265"/>
      <c r="B343" s="272"/>
      <c r="C343" s="272"/>
      <c r="D343" s="272"/>
      <c r="E343" s="273"/>
      <c r="F343" s="274"/>
      <c r="H343" s="83"/>
      <c r="I343" s="84"/>
      <c r="J343" s="85"/>
      <c r="K343" s="84"/>
      <c r="L343" s="86">
        <f t="shared" si="72"/>
        <v>0</v>
      </c>
      <c r="M343" s="84"/>
      <c r="N343" s="84"/>
      <c r="O343" s="87">
        <f t="shared" si="73"/>
        <v>0</v>
      </c>
      <c r="P343" s="272"/>
      <c r="Q343" s="272"/>
      <c r="R343" s="284"/>
      <c r="S343" s="49"/>
      <c r="T343" s="83"/>
      <c r="U343" s="88"/>
      <c r="V343" s="88"/>
      <c r="W343" s="285"/>
      <c r="X343" s="285"/>
      <c r="Y343" s="285"/>
      <c r="Z343" s="285"/>
      <c r="AA343" s="333"/>
      <c r="AB343" s="333"/>
      <c r="AC343" s="335"/>
    </row>
    <row r="344" spans="1:29" ht="13.5" customHeight="1" x14ac:dyDescent="0.55000000000000004">
      <c r="A344" s="265"/>
      <c r="B344" s="272"/>
      <c r="C344" s="272"/>
      <c r="D344" s="272"/>
      <c r="E344" s="273"/>
      <c r="F344" s="274"/>
      <c r="H344" s="83"/>
      <c r="I344" s="84"/>
      <c r="J344" s="85"/>
      <c r="K344" s="84"/>
      <c r="L344" s="86">
        <f t="shared" si="72"/>
        <v>0</v>
      </c>
      <c r="M344" s="84"/>
      <c r="N344" s="84"/>
      <c r="O344" s="87">
        <f t="shared" si="73"/>
        <v>0</v>
      </c>
      <c r="P344" s="272"/>
      <c r="Q344" s="272"/>
      <c r="R344" s="284"/>
      <c r="S344" s="49"/>
      <c r="T344" s="83"/>
      <c r="U344" s="88"/>
      <c r="V344" s="88"/>
      <c r="W344" s="285"/>
      <c r="X344" s="285"/>
      <c r="Y344" s="285"/>
      <c r="Z344" s="285"/>
      <c r="AA344" s="333"/>
      <c r="AB344" s="333"/>
      <c r="AC344" s="335"/>
    </row>
    <row r="345" spans="1:29" ht="13.5" customHeight="1" x14ac:dyDescent="0.55000000000000004">
      <c r="A345" s="265"/>
      <c r="B345" s="272"/>
      <c r="C345" s="272"/>
      <c r="D345" s="272"/>
      <c r="E345" s="273"/>
      <c r="F345" s="274"/>
      <c r="H345" s="83"/>
      <c r="I345" s="84"/>
      <c r="J345" s="85"/>
      <c r="K345" s="84"/>
      <c r="L345" s="86">
        <f t="shared" si="72"/>
        <v>0</v>
      </c>
      <c r="M345" s="84"/>
      <c r="N345" s="84"/>
      <c r="O345" s="87">
        <f t="shared" si="73"/>
        <v>0</v>
      </c>
      <c r="P345" s="272"/>
      <c r="Q345" s="272"/>
      <c r="R345" s="284"/>
      <c r="S345" s="49"/>
      <c r="T345" s="83"/>
      <c r="U345" s="88"/>
      <c r="V345" s="88"/>
      <c r="W345" s="285"/>
      <c r="X345" s="285"/>
      <c r="Y345" s="285"/>
      <c r="Z345" s="285"/>
      <c r="AA345" s="333"/>
      <c r="AB345" s="333"/>
      <c r="AC345" s="335"/>
    </row>
    <row r="346" spans="1:29" ht="13.5" customHeight="1" x14ac:dyDescent="0.55000000000000004">
      <c r="A346" s="265"/>
      <c r="B346" s="272"/>
      <c r="C346" s="272"/>
      <c r="D346" s="272"/>
      <c r="E346" s="273"/>
      <c r="F346" s="274"/>
      <c r="H346" s="83"/>
      <c r="I346" s="84"/>
      <c r="J346" s="85"/>
      <c r="K346" s="84"/>
      <c r="L346" s="86">
        <f t="shared" si="72"/>
        <v>0</v>
      </c>
      <c r="M346" s="84"/>
      <c r="N346" s="84"/>
      <c r="O346" s="87">
        <f t="shared" si="73"/>
        <v>0</v>
      </c>
      <c r="P346" s="272"/>
      <c r="Q346" s="272"/>
      <c r="R346" s="284"/>
      <c r="S346" s="49"/>
      <c r="T346" s="83"/>
      <c r="U346" s="88"/>
      <c r="V346" s="88"/>
      <c r="W346" s="285"/>
      <c r="X346" s="285"/>
      <c r="Y346" s="285"/>
      <c r="Z346" s="285"/>
      <c r="AA346" s="333"/>
      <c r="AB346" s="333"/>
      <c r="AC346" s="335"/>
    </row>
    <row r="347" spans="1:29" ht="13.5" customHeight="1" x14ac:dyDescent="0.55000000000000004">
      <c r="A347" s="265"/>
      <c r="B347" s="272"/>
      <c r="C347" s="272"/>
      <c r="D347" s="272"/>
      <c r="E347" s="273"/>
      <c r="F347" s="274"/>
      <c r="G347" s="89"/>
      <c r="H347" s="90"/>
      <c r="I347" s="91"/>
      <c r="J347" s="92"/>
      <c r="K347" s="91"/>
      <c r="L347" s="93">
        <f>SUM(L339:L346)</f>
        <v>0</v>
      </c>
      <c r="M347" s="91"/>
      <c r="N347" s="91"/>
      <c r="O347" s="93">
        <f>SUM(O339:O346)</f>
        <v>0</v>
      </c>
      <c r="P347" s="272"/>
      <c r="Q347" s="272"/>
      <c r="R347" s="284"/>
      <c r="S347" s="89"/>
      <c r="T347" s="90"/>
      <c r="U347" s="94"/>
      <c r="V347" s="94"/>
      <c r="W347" s="285"/>
      <c r="X347" s="285"/>
      <c r="Y347" s="285"/>
      <c r="Z347" s="285"/>
      <c r="AA347" s="336"/>
      <c r="AB347" s="336"/>
      <c r="AC347" s="337"/>
    </row>
    <row r="348" spans="1:29" ht="13.5" customHeight="1" x14ac:dyDescent="0.55000000000000004">
      <c r="A348" s="265"/>
      <c r="B348" s="272">
        <v>37</v>
      </c>
      <c r="C348" s="272"/>
      <c r="D348" s="272"/>
      <c r="E348" s="273"/>
      <c r="F348" s="274"/>
      <c r="H348" s="83"/>
      <c r="I348" s="84"/>
      <c r="J348" s="85"/>
      <c r="K348" s="84"/>
      <c r="L348" s="86">
        <f t="shared" ref="L348:L355" si="74">I348*J348</f>
        <v>0</v>
      </c>
      <c r="M348" s="84"/>
      <c r="N348" s="84"/>
      <c r="O348" s="87">
        <f t="shared" ref="O348:O355" si="75">M348*N348</f>
        <v>0</v>
      </c>
      <c r="P348" s="277">
        <f>O356</f>
        <v>0</v>
      </c>
      <c r="Q348" s="272"/>
      <c r="R348" s="284"/>
      <c r="S348" s="49"/>
      <c r="T348" s="83"/>
      <c r="U348" s="88"/>
      <c r="V348" s="88"/>
      <c r="W348" s="285"/>
      <c r="X348" s="285"/>
      <c r="Y348" s="285"/>
      <c r="Z348" s="285"/>
      <c r="AA348" s="332"/>
      <c r="AB348" s="332"/>
      <c r="AC348" s="334"/>
    </row>
    <row r="349" spans="1:29" ht="13.5" customHeight="1" x14ac:dyDescent="0.55000000000000004">
      <c r="A349" s="265"/>
      <c r="B349" s="272"/>
      <c r="C349" s="272"/>
      <c r="D349" s="272"/>
      <c r="E349" s="273"/>
      <c r="F349" s="274"/>
      <c r="H349" s="83"/>
      <c r="I349" s="84"/>
      <c r="J349" s="85"/>
      <c r="K349" s="84"/>
      <c r="L349" s="86">
        <f t="shared" si="74"/>
        <v>0</v>
      </c>
      <c r="M349" s="84"/>
      <c r="N349" s="84"/>
      <c r="O349" s="87">
        <f t="shared" si="75"/>
        <v>0</v>
      </c>
      <c r="P349" s="272"/>
      <c r="Q349" s="272"/>
      <c r="R349" s="284"/>
      <c r="S349" s="49"/>
      <c r="T349" s="83"/>
      <c r="U349" s="88"/>
      <c r="V349" s="88"/>
      <c r="W349" s="285"/>
      <c r="X349" s="285"/>
      <c r="Y349" s="285"/>
      <c r="Z349" s="285"/>
      <c r="AA349" s="333"/>
      <c r="AB349" s="333"/>
      <c r="AC349" s="335"/>
    </row>
    <row r="350" spans="1:29" ht="13.5" customHeight="1" x14ac:dyDescent="0.55000000000000004">
      <c r="A350" s="265"/>
      <c r="B350" s="272"/>
      <c r="C350" s="272"/>
      <c r="D350" s="272"/>
      <c r="E350" s="273"/>
      <c r="F350" s="274"/>
      <c r="H350" s="83"/>
      <c r="I350" s="84"/>
      <c r="J350" s="85"/>
      <c r="K350" s="84"/>
      <c r="L350" s="86">
        <f t="shared" si="74"/>
        <v>0</v>
      </c>
      <c r="M350" s="84"/>
      <c r="N350" s="84"/>
      <c r="O350" s="87">
        <f t="shared" si="75"/>
        <v>0</v>
      </c>
      <c r="P350" s="272"/>
      <c r="Q350" s="272"/>
      <c r="R350" s="284"/>
      <c r="S350" s="49"/>
      <c r="T350" s="83"/>
      <c r="U350" s="88"/>
      <c r="V350" s="88"/>
      <c r="W350" s="285"/>
      <c r="X350" s="285"/>
      <c r="Y350" s="285"/>
      <c r="Z350" s="285"/>
      <c r="AA350" s="333"/>
      <c r="AB350" s="333"/>
      <c r="AC350" s="335"/>
    </row>
    <row r="351" spans="1:29" ht="13.5" customHeight="1" x14ac:dyDescent="0.55000000000000004">
      <c r="A351" s="265"/>
      <c r="B351" s="272"/>
      <c r="C351" s="272"/>
      <c r="D351" s="272"/>
      <c r="E351" s="273"/>
      <c r="F351" s="274"/>
      <c r="H351" s="83"/>
      <c r="I351" s="84"/>
      <c r="J351" s="85"/>
      <c r="K351" s="84"/>
      <c r="L351" s="86">
        <f t="shared" si="74"/>
        <v>0</v>
      </c>
      <c r="M351" s="84"/>
      <c r="N351" s="84"/>
      <c r="O351" s="87">
        <f t="shared" si="75"/>
        <v>0</v>
      </c>
      <c r="P351" s="272"/>
      <c r="Q351" s="272"/>
      <c r="R351" s="284"/>
      <c r="S351" s="49"/>
      <c r="T351" s="83"/>
      <c r="U351" s="88"/>
      <c r="V351" s="88"/>
      <c r="W351" s="285"/>
      <c r="X351" s="285"/>
      <c r="Y351" s="285"/>
      <c r="Z351" s="285"/>
      <c r="AA351" s="333"/>
      <c r="AB351" s="333"/>
      <c r="AC351" s="335"/>
    </row>
    <row r="352" spans="1:29" ht="13.5" customHeight="1" x14ac:dyDescent="0.55000000000000004">
      <c r="A352" s="265"/>
      <c r="B352" s="272"/>
      <c r="C352" s="272"/>
      <c r="D352" s="272"/>
      <c r="E352" s="273"/>
      <c r="F352" s="274"/>
      <c r="H352" s="83"/>
      <c r="I352" s="84"/>
      <c r="J352" s="85"/>
      <c r="K352" s="84"/>
      <c r="L352" s="86">
        <f t="shared" si="74"/>
        <v>0</v>
      </c>
      <c r="M352" s="84"/>
      <c r="N352" s="84"/>
      <c r="O352" s="87">
        <f t="shared" si="75"/>
        <v>0</v>
      </c>
      <c r="P352" s="272"/>
      <c r="Q352" s="272"/>
      <c r="R352" s="284"/>
      <c r="S352" s="49"/>
      <c r="T352" s="83"/>
      <c r="U352" s="88"/>
      <c r="V352" s="88"/>
      <c r="W352" s="285"/>
      <c r="X352" s="285"/>
      <c r="Y352" s="285"/>
      <c r="Z352" s="285"/>
      <c r="AA352" s="333"/>
      <c r="AB352" s="333"/>
      <c r="AC352" s="335"/>
    </row>
    <row r="353" spans="1:29" ht="13.5" customHeight="1" x14ac:dyDescent="0.55000000000000004">
      <c r="A353" s="265"/>
      <c r="B353" s="272"/>
      <c r="C353" s="272"/>
      <c r="D353" s="272"/>
      <c r="E353" s="273"/>
      <c r="F353" s="274"/>
      <c r="H353" s="83"/>
      <c r="I353" s="84"/>
      <c r="J353" s="85"/>
      <c r="K353" s="84"/>
      <c r="L353" s="86">
        <f t="shared" si="74"/>
        <v>0</v>
      </c>
      <c r="M353" s="84"/>
      <c r="N353" s="84"/>
      <c r="O353" s="87">
        <f t="shared" si="75"/>
        <v>0</v>
      </c>
      <c r="P353" s="272"/>
      <c r="Q353" s="272"/>
      <c r="R353" s="284"/>
      <c r="S353" s="49"/>
      <c r="T353" s="83"/>
      <c r="U353" s="88"/>
      <c r="V353" s="88"/>
      <c r="W353" s="285"/>
      <c r="X353" s="285"/>
      <c r="Y353" s="285"/>
      <c r="Z353" s="285"/>
      <c r="AA353" s="333"/>
      <c r="AB353" s="333"/>
      <c r="AC353" s="335"/>
    </row>
    <row r="354" spans="1:29" ht="13.5" customHeight="1" x14ac:dyDescent="0.55000000000000004">
      <c r="A354" s="265"/>
      <c r="B354" s="272"/>
      <c r="C354" s="272"/>
      <c r="D354" s="272"/>
      <c r="E354" s="273"/>
      <c r="F354" s="274"/>
      <c r="H354" s="83"/>
      <c r="I354" s="84"/>
      <c r="J354" s="85"/>
      <c r="K354" s="84"/>
      <c r="L354" s="86">
        <f t="shared" si="74"/>
        <v>0</v>
      </c>
      <c r="M354" s="84"/>
      <c r="N354" s="84"/>
      <c r="O354" s="87">
        <f t="shared" si="75"/>
        <v>0</v>
      </c>
      <c r="P354" s="272"/>
      <c r="Q354" s="272"/>
      <c r="R354" s="284"/>
      <c r="S354" s="49"/>
      <c r="T354" s="83"/>
      <c r="U354" s="88"/>
      <c r="V354" s="88"/>
      <c r="W354" s="285"/>
      <c r="X354" s="285"/>
      <c r="Y354" s="285"/>
      <c r="Z354" s="285"/>
      <c r="AA354" s="333"/>
      <c r="AB354" s="333"/>
      <c r="AC354" s="335"/>
    </row>
    <row r="355" spans="1:29" ht="13.5" customHeight="1" x14ac:dyDescent="0.55000000000000004">
      <c r="A355" s="265"/>
      <c r="B355" s="272"/>
      <c r="C355" s="272"/>
      <c r="D355" s="272"/>
      <c r="E355" s="273"/>
      <c r="F355" s="274"/>
      <c r="H355" s="83"/>
      <c r="I355" s="84"/>
      <c r="J355" s="85"/>
      <c r="K355" s="84"/>
      <c r="L355" s="86">
        <f t="shared" si="74"/>
        <v>0</v>
      </c>
      <c r="M355" s="84"/>
      <c r="N355" s="84"/>
      <c r="O355" s="87">
        <f t="shared" si="75"/>
        <v>0</v>
      </c>
      <c r="P355" s="272"/>
      <c r="Q355" s="272"/>
      <c r="R355" s="284"/>
      <c r="S355" s="49"/>
      <c r="T355" s="83"/>
      <c r="U355" s="88"/>
      <c r="V355" s="88"/>
      <c r="W355" s="285"/>
      <c r="X355" s="285"/>
      <c r="Y355" s="285"/>
      <c r="Z355" s="285"/>
      <c r="AA355" s="333"/>
      <c r="AB355" s="333"/>
      <c r="AC355" s="335"/>
    </row>
    <row r="356" spans="1:29" ht="13.5" customHeight="1" x14ac:dyDescent="0.55000000000000004">
      <c r="A356" s="265"/>
      <c r="B356" s="272"/>
      <c r="C356" s="272"/>
      <c r="D356" s="272"/>
      <c r="E356" s="273"/>
      <c r="F356" s="274"/>
      <c r="G356" s="89"/>
      <c r="H356" s="90"/>
      <c r="I356" s="91"/>
      <c r="J356" s="92"/>
      <c r="K356" s="91"/>
      <c r="L356" s="93">
        <f>SUM(L348:L355)</f>
        <v>0</v>
      </c>
      <c r="M356" s="91"/>
      <c r="N356" s="91"/>
      <c r="O356" s="93">
        <f>SUM(O348:O355)</f>
        <v>0</v>
      </c>
      <c r="P356" s="272"/>
      <c r="Q356" s="272"/>
      <c r="R356" s="284"/>
      <c r="S356" s="89"/>
      <c r="T356" s="90"/>
      <c r="U356" s="94"/>
      <c r="V356" s="94"/>
      <c r="W356" s="285"/>
      <c r="X356" s="285"/>
      <c r="Y356" s="285"/>
      <c r="Z356" s="285"/>
      <c r="AA356" s="336"/>
      <c r="AB356" s="336"/>
      <c r="AC356" s="337"/>
    </row>
    <row r="357" spans="1:29" ht="13.5" customHeight="1" x14ac:dyDescent="0.55000000000000004">
      <c r="A357" s="265"/>
      <c r="B357" s="272">
        <v>38</v>
      </c>
      <c r="C357" s="272"/>
      <c r="D357" s="272"/>
      <c r="E357" s="273"/>
      <c r="F357" s="274"/>
      <c r="H357" s="83"/>
      <c r="I357" s="84"/>
      <c r="J357" s="85"/>
      <c r="K357" s="84"/>
      <c r="L357" s="86">
        <f t="shared" ref="L357:L364" si="76">I357*J357</f>
        <v>0</v>
      </c>
      <c r="M357" s="84"/>
      <c r="N357" s="84"/>
      <c r="O357" s="87">
        <f t="shared" ref="O357:O364" si="77">M357*N357</f>
        <v>0</v>
      </c>
      <c r="P357" s="277">
        <f>O365</f>
        <v>0</v>
      </c>
      <c r="Q357" s="272"/>
      <c r="R357" s="284"/>
      <c r="S357" s="49"/>
      <c r="T357" s="83"/>
      <c r="U357" s="88"/>
      <c r="V357" s="88"/>
      <c r="W357" s="285"/>
      <c r="X357" s="285"/>
      <c r="Y357" s="285"/>
      <c r="Z357" s="285"/>
      <c r="AA357" s="332"/>
      <c r="AB357" s="332"/>
      <c r="AC357" s="334"/>
    </row>
    <row r="358" spans="1:29" ht="13.5" customHeight="1" x14ac:dyDescent="0.55000000000000004">
      <c r="A358" s="265"/>
      <c r="B358" s="272"/>
      <c r="C358" s="272"/>
      <c r="D358" s="272"/>
      <c r="E358" s="273"/>
      <c r="F358" s="274"/>
      <c r="H358" s="83"/>
      <c r="I358" s="84"/>
      <c r="J358" s="85"/>
      <c r="K358" s="84"/>
      <c r="L358" s="86">
        <f t="shared" si="76"/>
        <v>0</v>
      </c>
      <c r="M358" s="84"/>
      <c r="N358" s="84"/>
      <c r="O358" s="87">
        <f t="shared" si="77"/>
        <v>0</v>
      </c>
      <c r="P358" s="272"/>
      <c r="Q358" s="272"/>
      <c r="R358" s="284"/>
      <c r="S358" s="49"/>
      <c r="T358" s="83"/>
      <c r="U358" s="88"/>
      <c r="V358" s="88"/>
      <c r="W358" s="285"/>
      <c r="X358" s="285"/>
      <c r="Y358" s="285"/>
      <c r="Z358" s="285"/>
      <c r="AA358" s="333"/>
      <c r="AB358" s="333"/>
      <c r="AC358" s="335"/>
    </row>
    <row r="359" spans="1:29" ht="13.5" customHeight="1" x14ac:dyDescent="0.55000000000000004">
      <c r="A359" s="265"/>
      <c r="B359" s="272"/>
      <c r="C359" s="272"/>
      <c r="D359" s="272"/>
      <c r="E359" s="273"/>
      <c r="F359" s="274"/>
      <c r="H359" s="83"/>
      <c r="I359" s="84"/>
      <c r="J359" s="85"/>
      <c r="K359" s="84"/>
      <c r="L359" s="86">
        <f t="shared" si="76"/>
        <v>0</v>
      </c>
      <c r="M359" s="84"/>
      <c r="N359" s="84"/>
      <c r="O359" s="87">
        <f t="shared" si="77"/>
        <v>0</v>
      </c>
      <c r="P359" s="272"/>
      <c r="Q359" s="272"/>
      <c r="R359" s="284"/>
      <c r="S359" s="49"/>
      <c r="T359" s="83"/>
      <c r="U359" s="88"/>
      <c r="V359" s="88"/>
      <c r="W359" s="285"/>
      <c r="X359" s="285"/>
      <c r="Y359" s="285"/>
      <c r="Z359" s="285"/>
      <c r="AA359" s="333"/>
      <c r="AB359" s="333"/>
      <c r="AC359" s="335"/>
    </row>
    <row r="360" spans="1:29" ht="13.5" customHeight="1" x14ac:dyDescent="0.55000000000000004">
      <c r="A360" s="265"/>
      <c r="B360" s="272"/>
      <c r="C360" s="272"/>
      <c r="D360" s="272"/>
      <c r="E360" s="273"/>
      <c r="F360" s="274"/>
      <c r="H360" s="83"/>
      <c r="I360" s="84"/>
      <c r="J360" s="85"/>
      <c r="K360" s="84"/>
      <c r="L360" s="86">
        <f t="shared" si="76"/>
        <v>0</v>
      </c>
      <c r="M360" s="84"/>
      <c r="N360" s="84"/>
      <c r="O360" s="87">
        <f t="shared" si="77"/>
        <v>0</v>
      </c>
      <c r="P360" s="272"/>
      <c r="Q360" s="272"/>
      <c r="R360" s="284"/>
      <c r="S360" s="49"/>
      <c r="T360" s="83"/>
      <c r="U360" s="88"/>
      <c r="V360" s="88"/>
      <c r="W360" s="285"/>
      <c r="X360" s="285"/>
      <c r="Y360" s="285"/>
      <c r="Z360" s="285"/>
      <c r="AA360" s="333"/>
      <c r="AB360" s="333"/>
      <c r="AC360" s="335"/>
    </row>
    <row r="361" spans="1:29" ht="13.5" customHeight="1" x14ac:dyDescent="0.55000000000000004">
      <c r="A361" s="265"/>
      <c r="B361" s="272"/>
      <c r="C361" s="272"/>
      <c r="D361" s="272"/>
      <c r="E361" s="273"/>
      <c r="F361" s="274"/>
      <c r="H361" s="83"/>
      <c r="I361" s="84"/>
      <c r="J361" s="85"/>
      <c r="K361" s="84"/>
      <c r="L361" s="86">
        <f t="shared" si="76"/>
        <v>0</v>
      </c>
      <c r="M361" s="84"/>
      <c r="N361" s="84"/>
      <c r="O361" s="87">
        <f t="shared" si="77"/>
        <v>0</v>
      </c>
      <c r="P361" s="272"/>
      <c r="Q361" s="272"/>
      <c r="R361" s="284"/>
      <c r="S361" s="49"/>
      <c r="T361" s="83"/>
      <c r="U361" s="88"/>
      <c r="V361" s="88"/>
      <c r="W361" s="285"/>
      <c r="X361" s="285"/>
      <c r="Y361" s="285"/>
      <c r="Z361" s="285"/>
      <c r="AA361" s="333"/>
      <c r="AB361" s="333"/>
      <c r="AC361" s="335"/>
    </row>
    <row r="362" spans="1:29" ht="13.5" customHeight="1" x14ac:dyDescent="0.55000000000000004">
      <c r="A362" s="265"/>
      <c r="B362" s="272"/>
      <c r="C362" s="272"/>
      <c r="D362" s="272"/>
      <c r="E362" s="273"/>
      <c r="F362" s="274"/>
      <c r="H362" s="83"/>
      <c r="I362" s="84"/>
      <c r="J362" s="85"/>
      <c r="K362" s="84"/>
      <c r="L362" s="86">
        <f t="shared" si="76"/>
        <v>0</v>
      </c>
      <c r="M362" s="84"/>
      <c r="N362" s="84"/>
      <c r="O362" s="87">
        <f t="shared" si="77"/>
        <v>0</v>
      </c>
      <c r="P362" s="272"/>
      <c r="Q362" s="272"/>
      <c r="R362" s="284"/>
      <c r="S362" s="49"/>
      <c r="T362" s="83"/>
      <c r="U362" s="88"/>
      <c r="V362" s="88"/>
      <c r="W362" s="285"/>
      <c r="X362" s="285"/>
      <c r="Y362" s="285"/>
      <c r="Z362" s="285"/>
      <c r="AA362" s="333"/>
      <c r="AB362" s="333"/>
      <c r="AC362" s="335"/>
    </row>
    <row r="363" spans="1:29" ht="13.5" customHeight="1" x14ac:dyDescent="0.55000000000000004">
      <c r="A363" s="265"/>
      <c r="B363" s="272"/>
      <c r="C363" s="272"/>
      <c r="D363" s="272"/>
      <c r="E363" s="273"/>
      <c r="F363" s="274"/>
      <c r="H363" s="83"/>
      <c r="I363" s="84"/>
      <c r="J363" s="85"/>
      <c r="K363" s="84"/>
      <c r="L363" s="86">
        <f t="shared" si="76"/>
        <v>0</v>
      </c>
      <c r="M363" s="84"/>
      <c r="N363" s="84"/>
      <c r="O363" s="87">
        <f t="shared" si="77"/>
        <v>0</v>
      </c>
      <c r="P363" s="272"/>
      <c r="Q363" s="272"/>
      <c r="R363" s="284"/>
      <c r="S363" s="49"/>
      <c r="T363" s="83"/>
      <c r="U363" s="88"/>
      <c r="V363" s="88"/>
      <c r="W363" s="285"/>
      <c r="X363" s="285"/>
      <c r="Y363" s="285"/>
      <c r="Z363" s="285"/>
      <c r="AA363" s="333"/>
      <c r="AB363" s="333"/>
      <c r="AC363" s="335"/>
    </row>
    <row r="364" spans="1:29" ht="13.5" customHeight="1" x14ac:dyDescent="0.55000000000000004">
      <c r="A364" s="265"/>
      <c r="B364" s="272"/>
      <c r="C364" s="272"/>
      <c r="D364" s="272"/>
      <c r="E364" s="273"/>
      <c r="F364" s="274"/>
      <c r="H364" s="83"/>
      <c r="I364" s="84"/>
      <c r="J364" s="85"/>
      <c r="K364" s="84"/>
      <c r="L364" s="86">
        <f t="shared" si="76"/>
        <v>0</v>
      </c>
      <c r="M364" s="84"/>
      <c r="N364" s="84"/>
      <c r="O364" s="87">
        <f t="shared" si="77"/>
        <v>0</v>
      </c>
      <c r="P364" s="272"/>
      <c r="Q364" s="272"/>
      <c r="R364" s="284"/>
      <c r="S364" s="49"/>
      <c r="T364" s="83"/>
      <c r="U364" s="88"/>
      <c r="V364" s="88"/>
      <c r="W364" s="285"/>
      <c r="X364" s="285"/>
      <c r="Y364" s="285"/>
      <c r="Z364" s="285"/>
      <c r="AA364" s="333"/>
      <c r="AB364" s="333"/>
      <c r="AC364" s="335"/>
    </row>
    <row r="365" spans="1:29" ht="13.5" customHeight="1" x14ac:dyDescent="0.55000000000000004">
      <c r="A365" s="265"/>
      <c r="B365" s="272"/>
      <c r="C365" s="272"/>
      <c r="D365" s="272"/>
      <c r="E365" s="273"/>
      <c r="F365" s="274"/>
      <c r="G365" s="89"/>
      <c r="H365" s="90"/>
      <c r="I365" s="91"/>
      <c r="J365" s="92"/>
      <c r="K365" s="91"/>
      <c r="L365" s="93">
        <f>SUM(L357:L364)</f>
        <v>0</v>
      </c>
      <c r="M365" s="91"/>
      <c r="N365" s="91"/>
      <c r="O365" s="93">
        <f>SUM(O357:O364)</f>
        <v>0</v>
      </c>
      <c r="P365" s="272"/>
      <c r="Q365" s="272"/>
      <c r="R365" s="284"/>
      <c r="S365" s="89"/>
      <c r="T365" s="90"/>
      <c r="U365" s="94"/>
      <c r="V365" s="94"/>
      <c r="W365" s="285"/>
      <c r="X365" s="285"/>
      <c r="Y365" s="285"/>
      <c r="Z365" s="285"/>
      <c r="AA365" s="336"/>
      <c r="AB365" s="336"/>
      <c r="AC365" s="337"/>
    </row>
    <row r="366" spans="1:29" ht="13.5" customHeight="1" x14ac:dyDescent="0.55000000000000004">
      <c r="A366" s="265"/>
      <c r="B366" s="272">
        <v>39</v>
      </c>
      <c r="C366" s="272"/>
      <c r="D366" s="272"/>
      <c r="E366" s="273"/>
      <c r="F366" s="274"/>
      <c r="H366" s="83"/>
      <c r="I366" s="84"/>
      <c r="J366" s="85"/>
      <c r="K366" s="84"/>
      <c r="L366" s="86">
        <f t="shared" ref="L366:L373" si="78">I366*J366</f>
        <v>0</v>
      </c>
      <c r="M366" s="84"/>
      <c r="N366" s="84"/>
      <c r="O366" s="87">
        <f t="shared" ref="O366:O373" si="79">M366*N366</f>
        <v>0</v>
      </c>
      <c r="P366" s="277">
        <f>O374</f>
        <v>0</v>
      </c>
      <c r="Q366" s="272"/>
      <c r="R366" s="284"/>
      <c r="S366" s="49"/>
      <c r="T366" s="83"/>
      <c r="U366" s="88"/>
      <c r="V366" s="88"/>
      <c r="W366" s="285"/>
      <c r="X366" s="285"/>
      <c r="Y366" s="285"/>
      <c r="Z366" s="285"/>
      <c r="AA366" s="332"/>
      <c r="AB366" s="332"/>
      <c r="AC366" s="334"/>
    </row>
    <row r="367" spans="1:29" ht="13.5" customHeight="1" x14ac:dyDescent="0.55000000000000004">
      <c r="A367" s="265"/>
      <c r="B367" s="272"/>
      <c r="C367" s="272"/>
      <c r="D367" s="272"/>
      <c r="E367" s="273"/>
      <c r="F367" s="274"/>
      <c r="H367" s="83"/>
      <c r="I367" s="84"/>
      <c r="J367" s="85"/>
      <c r="K367" s="84"/>
      <c r="L367" s="86">
        <f t="shared" si="78"/>
        <v>0</v>
      </c>
      <c r="M367" s="84"/>
      <c r="N367" s="84"/>
      <c r="O367" s="87">
        <f t="shared" si="79"/>
        <v>0</v>
      </c>
      <c r="P367" s="272"/>
      <c r="Q367" s="272"/>
      <c r="R367" s="284"/>
      <c r="S367" s="49"/>
      <c r="T367" s="83"/>
      <c r="U367" s="88"/>
      <c r="V367" s="88"/>
      <c r="W367" s="285"/>
      <c r="X367" s="285"/>
      <c r="Y367" s="285"/>
      <c r="Z367" s="285"/>
      <c r="AA367" s="333"/>
      <c r="AB367" s="333"/>
      <c r="AC367" s="335"/>
    </row>
    <row r="368" spans="1:29" ht="13.5" customHeight="1" x14ac:dyDescent="0.55000000000000004">
      <c r="A368" s="265"/>
      <c r="B368" s="272"/>
      <c r="C368" s="272"/>
      <c r="D368" s="272"/>
      <c r="E368" s="273"/>
      <c r="F368" s="274"/>
      <c r="H368" s="83"/>
      <c r="I368" s="84"/>
      <c r="J368" s="85"/>
      <c r="K368" s="84"/>
      <c r="L368" s="86">
        <f t="shared" si="78"/>
        <v>0</v>
      </c>
      <c r="M368" s="84"/>
      <c r="N368" s="84"/>
      <c r="O368" s="87">
        <f t="shared" si="79"/>
        <v>0</v>
      </c>
      <c r="P368" s="272"/>
      <c r="Q368" s="272"/>
      <c r="R368" s="284"/>
      <c r="S368" s="49"/>
      <c r="T368" s="83"/>
      <c r="U368" s="88"/>
      <c r="V368" s="88"/>
      <c r="W368" s="285"/>
      <c r="X368" s="285"/>
      <c r="Y368" s="285"/>
      <c r="Z368" s="285"/>
      <c r="AA368" s="333"/>
      <c r="AB368" s="333"/>
      <c r="AC368" s="335"/>
    </row>
    <row r="369" spans="1:29" ht="13.5" customHeight="1" x14ac:dyDescent="0.55000000000000004">
      <c r="A369" s="265"/>
      <c r="B369" s="272"/>
      <c r="C369" s="272"/>
      <c r="D369" s="272"/>
      <c r="E369" s="273"/>
      <c r="F369" s="274"/>
      <c r="H369" s="83"/>
      <c r="I369" s="84"/>
      <c r="J369" s="85"/>
      <c r="K369" s="84"/>
      <c r="L369" s="86">
        <f t="shared" si="78"/>
        <v>0</v>
      </c>
      <c r="M369" s="84"/>
      <c r="N369" s="84"/>
      <c r="O369" s="87">
        <f t="shared" si="79"/>
        <v>0</v>
      </c>
      <c r="P369" s="272"/>
      <c r="Q369" s="272"/>
      <c r="R369" s="284"/>
      <c r="S369" s="49"/>
      <c r="T369" s="83"/>
      <c r="U369" s="88"/>
      <c r="V369" s="88"/>
      <c r="W369" s="285"/>
      <c r="X369" s="285"/>
      <c r="Y369" s="285"/>
      <c r="Z369" s="285"/>
      <c r="AA369" s="333"/>
      <c r="AB369" s="333"/>
      <c r="AC369" s="335"/>
    </row>
    <row r="370" spans="1:29" ht="13.5" customHeight="1" x14ac:dyDescent="0.55000000000000004">
      <c r="A370" s="265"/>
      <c r="B370" s="272"/>
      <c r="C370" s="272"/>
      <c r="D370" s="272"/>
      <c r="E370" s="273"/>
      <c r="F370" s="274"/>
      <c r="H370" s="83"/>
      <c r="I370" s="84"/>
      <c r="J370" s="85"/>
      <c r="K370" s="84"/>
      <c r="L370" s="86">
        <f t="shared" si="78"/>
        <v>0</v>
      </c>
      <c r="M370" s="84"/>
      <c r="N370" s="84"/>
      <c r="O370" s="87">
        <f t="shared" si="79"/>
        <v>0</v>
      </c>
      <c r="P370" s="272"/>
      <c r="Q370" s="272"/>
      <c r="R370" s="284"/>
      <c r="S370" s="49"/>
      <c r="T370" s="83"/>
      <c r="U370" s="88"/>
      <c r="V370" s="88"/>
      <c r="W370" s="285"/>
      <c r="X370" s="285"/>
      <c r="Y370" s="285"/>
      <c r="Z370" s="285"/>
      <c r="AA370" s="333"/>
      <c r="AB370" s="333"/>
      <c r="AC370" s="335"/>
    </row>
    <row r="371" spans="1:29" ht="13.5" customHeight="1" x14ac:dyDescent="0.55000000000000004">
      <c r="A371" s="265"/>
      <c r="B371" s="272"/>
      <c r="C371" s="272"/>
      <c r="D371" s="272"/>
      <c r="E371" s="273"/>
      <c r="F371" s="274"/>
      <c r="H371" s="83"/>
      <c r="I371" s="84"/>
      <c r="J371" s="85"/>
      <c r="K371" s="84"/>
      <c r="L371" s="86">
        <f t="shared" si="78"/>
        <v>0</v>
      </c>
      <c r="M371" s="84"/>
      <c r="N371" s="84"/>
      <c r="O371" s="87">
        <f t="shared" si="79"/>
        <v>0</v>
      </c>
      <c r="P371" s="272"/>
      <c r="Q371" s="272"/>
      <c r="R371" s="284"/>
      <c r="S371" s="49"/>
      <c r="T371" s="83"/>
      <c r="U371" s="88"/>
      <c r="V371" s="88"/>
      <c r="W371" s="285"/>
      <c r="X371" s="285"/>
      <c r="Y371" s="285"/>
      <c r="Z371" s="285"/>
      <c r="AA371" s="333"/>
      <c r="AB371" s="333"/>
      <c r="AC371" s="335"/>
    </row>
    <row r="372" spans="1:29" ht="13.5" customHeight="1" x14ac:dyDescent="0.55000000000000004">
      <c r="A372" s="265"/>
      <c r="B372" s="272"/>
      <c r="C372" s="272"/>
      <c r="D372" s="272"/>
      <c r="E372" s="273"/>
      <c r="F372" s="274"/>
      <c r="H372" s="83"/>
      <c r="I372" s="84"/>
      <c r="J372" s="85"/>
      <c r="K372" s="84"/>
      <c r="L372" s="86">
        <f t="shared" si="78"/>
        <v>0</v>
      </c>
      <c r="M372" s="84"/>
      <c r="N372" s="84"/>
      <c r="O372" s="87">
        <f t="shared" si="79"/>
        <v>0</v>
      </c>
      <c r="P372" s="272"/>
      <c r="Q372" s="272"/>
      <c r="R372" s="284"/>
      <c r="S372" s="49"/>
      <c r="T372" s="83"/>
      <c r="U372" s="88"/>
      <c r="V372" s="88"/>
      <c r="W372" s="285"/>
      <c r="X372" s="285"/>
      <c r="Y372" s="285"/>
      <c r="Z372" s="285"/>
      <c r="AA372" s="333"/>
      <c r="AB372" s="333"/>
      <c r="AC372" s="335"/>
    </row>
    <row r="373" spans="1:29" ht="13.5" customHeight="1" x14ac:dyDescent="0.55000000000000004">
      <c r="A373" s="265"/>
      <c r="B373" s="272"/>
      <c r="C373" s="272"/>
      <c r="D373" s="272"/>
      <c r="E373" s="273"/>
      <c r="F373" s="274"/>
      <c r="H373" s="83"/>
      <c r="I373" s="84"/>
      <c r="J373" s="85"/>
      <c r="K373" s="84"/>
      <c r="L373" s="86">
        <f t="shared" si="78"/>
        <v>0</v>
      </c>
      <c r="M373" s="84"/>
      <c r="N373" s="84"/>
      <c r="O373" s="87">
        <f t="shared" si="79"/>
        <v>0</v>
      </c>
      <c r="P373" s="272"/>
      <c r="Q373" s="272"/>
      <c r="R373" s="284"/>
      <c r="S373" s="49"/>
      <c r="T373" s="83"/>
      <c r="U373" s="88"/>
      <c r="V373" s="88"/>
      <c r="W373" s="285"/>
      <c r="X373" s="285"/>
      <c r="Y373" s="285"/>
      <c r="Z373" s="285"/>
      <c r="AA373" s="333"/>
      <c r="AB373" s="333"/>
      <c r="AC373" s="335"/>
    </row>
    <row r="374" spans="1:29" ht="13.5" customHeight="1" x14ac:dyDescent="0.55000000000000004">
      <c r="A374" s="265"/>
      <c r="B374" s="272"/>
      <c r="C374" s="272"/>
      <c r="D374" s="272"/>
      <c r="E374" s="273"/>
      <c r="F374" s="274"/>
      <c r="G374" s="89"/>
      <c r="H374" s="90"/>
      <c r="I374" s="91"/>
      <c r="J374" s="92"/>
      <c r="K374" s="91"/>
      <c r="L374" s="93">
        <f>SUM(L366:L373)</f>
        <v>0</v>
      </c>
      <c r="M374" s="91"/>
      <c r="N374" s="91"/>
      <c r="O374" s="93">
        <f>SUM(O366:O373)</f>
        <v>0</v>
      </c>
      <c r="P374" s="272"/>
      <c r="Q374" s="272"/>
      <c r="R374" s="284"/>
      <c r="S374" s="89"/>
      <c r="T374" s="90"/>
      <c r="U374" s="94"/>
      <c r="V374" s="94"/>
      <c r="W374" s="285"/>
      <c r="X374" s="285"/>
      <c r="Y374" s="285"/>
      <c r="Z374" s="285"/>
      <c r="AA374" s="336"/>
      <c r="AB374" s="336"/>
      <c r="AC374" s="337"/>
    </row>
    <row r="375" spans="1:29" ht="13.5" customHeight="1" x14ac:dyDescent="0.55000000000000004">
      <c r="A375" s="265"/>
      <c r="B375" s="272">
        <v>40</v>
      </c>
      <c r="C375" s="272"/>
      <c r="D375" s="272"/>
      <c r="E375" s="273"/>
      <c r="F375" s="274"/>
      <c r="H375" s="83"/>
      <c r="I375" s="84"/>
      <c r="J375" s="85"/>
      <c r="K375" s="84"/>
      <c r="L375" s="86">
        <f t="shared" ref="L375:L382" si="80">I375*J375</f>
        <v>0</v>
      </c>
      <c r="M375" s="84"/>
      <c r="N375" s="84"/>
      <c r="O375" s="87">
        <f t="shared" ref="O375:O382" si="81">M375*N375</f>
        <v>0</v>
      </c>
      <c r="P375" s="277">
        <f>O383</f>
        <v>0</v>
      </c>
      <c r="Q375" s="272"/>
      <c r="R375" s="284"/>
      <c r="S375" s="49"/>
      <c r="T375" s="83"/>
      <c r="U375" s="88"/>
      <c r="V375" s="88"/>
      <c r="W375" s="285"/>
      <c r="X375" s="285"/>
      <c r="Y375" s="285"/>
      <c r="Z375" s="285"/>
      <c r="AA375" s="332"/>
      <c r="AB375" s="332"/>
      <c r="AC375" s="334"/>
    </row>
    <row r="376" spans="1:29" ht="13.5" customHeight="1" x14ac:dyDescent="0.55000000000000004">
      <c r="A376" s="265"/>
      <c r="B376" s="272"/>
      <c r="C376" s="272"/>
      <c r="D376" s="272"/>
      <c r="E376" s="273"/>
      <c r="F376" s="274"/>
      <c r="H376" s="83"/>
      <c r="I376" s="84"/>
      <c r="J376" s="85"/>
      <c r="K376" s="84"/>
      <c r="L376" s="86">
        <f t="shared" si="80"/>
        <v>0</v>
      </c>
      <c r="M376" s="84"/>
      <c r="N376" s="84"/>
      <c r="O376" s="87">
        <f t="shared" si="81"/>
        <v>0</v>
      </c>
      <c r="P376" s="272"/>
      <c r="Q376" s="272"/>
      <c r="R376" s="284"/>
      <c r="S376" s="49"/>
      <c r="T376" s="83"/>
      <c r="U376" s="88"/>
      <c r="V376" s="88"/>
      <c r="W376" s="285"/>
      <c r="X376" s="285"/>
      <c r="Y376" s="285"/>
      <c r="Z376" s="285"/>
      <c r="AA376" s="333"/>
      <c r="AB376" s="333"/>
      <c r="AC376" s="335"/>
    </row>
    <row r="377" spans="1:29" ht="13.5" customHeight="1" x14ac:dyDescent="0.55000000000000004">
      <c r="A377" s="265"/>
      <c r="B377" s="272"/>
      <c r="C377" s="272"/>
      <c r="D377" s="272"/>
      <c r="E377" s="273"/>
      <c r="F377" s="274"/>
      <c r="H377" s="83"/>
      <c r="I377" s="84"/>
      <c r="J377" s="85"/>
      <c r="K377" s="84"/>
      <c r="L377" s="86">
        <f t="shared" si="80"/>
        <v>0</v>
      </c>
      <c r="M377" s="84"/>
      <c r="N377" s="84"/>
      <c r="O377" s="87">
        <f t="shared" si="81"/>
        <v>0</v>
      </c>
      <c r="P377" s="272"/>
      <c r="Q377" s="272"/>
      <c r="R377" s="284"/>
      <c r="S377" s="49"/>
      <c r="T377" s="83"/>
      <c r="U377" s="88"/>
      <c r="V377" s="88"/>
      <c r="W377" s="285"/>
      <c r="X377" s="285"/>
      <c r="Y377" s="285"/>
      <c r="Z377" s="285"/>
      <c r="AA377" s="333"/>
      <c r="AB377" s="333"/>
      <c r="AC377" s="335"/>
    </row>
    <row r="378" spans="1:29" ht="13.5" customHeight="1" x14ac:dyDescent="0.55000000000000004">
      <c r="A378" s="265"/>
      <c r="B378" s="272"/>
      <c r="C378" s="272"/>
      <c r="D378" s="272"/>
      <c r="E378" s="273"/>
      <c r="F378" s="274"/>
      <c r="H378" s="83"/>
      <c r="I378" s="84"/>
      <c r="J378" s="85"/>
      <c r="K378" s="84"/>
      <c r="L378" s="86">
        <f t="shared" si="80"/>
        <v>0</v>
      </c>
      <c r="M378" s="84"/>
      <c r="N378" s="84"/>
      <c r="O378" s="87">
        <f t="shared" si="81"/>
        <v>0</v>
      </c>
      <c r="P378" s="272"/>
      <c r="Q378" s="272"/>
      <c r="R378" s="284"/>
      <c r="S378" s="49"/>
      <c r="T378" s="83"/>
      <c r="U378" s="88"/>
      <c r="V378" s="88"/>
      <c r="W378" s="285"/>
      <c r="X378" s="285"/>
      <c r="Y378" s="285"/>
      <c r="Z378" s="285"/>
      <c r="AA378" s="333"/>
      <c r="AB378" s="333"/>
      <c r="AC378" s="335"/>
    </row>
    <row r="379" spans="1:29" ht="13.5" customHeight="1" x14ac:dyDescent="0.55000000000000004">
      <c r="A379" s="265"/>
      <c r="B379" s="272"/>
      <c r="C379" s="272"/>
      <c r="D379" s="272"/>
      <c r="E379" s="273"/>
      <c r="F379" s="274"/>
      <c r="H379" s="83"/>
      <c r="I379" s="84"/>
      <c r="J379" s="85"/>
      <c r="K379" s="84"/>
      <c r="L379" s="86">
        <f t="shared" si="80"/>
        <v>0</v>
      </c>
      <c r="M379" s="84"/>
      <c r="N379" s="84"/>
      <c r="O379" s="87">
        <f t="shared" si="81"/>
        <v>0</v>
      </c>
      <c r="P379" s="272"/>
      <c r="Q379" s="272"/>
      <c r="R379" s="284"/>
      <c r="S379" s="49"/>
      <c r="T379" s="83"/>
      <c r="U379" s="88"/>
      <c r="V379" s="88"/>
      <c r="W379" s="285"/>
      <c r="X379" s="285"/>
      <c r="Y379" s="285"/>
      <c r="Z379" s="285"/>
      <c r="AA379" s="333"/>
      <c r="AB379" s="333"/>
      <c r="AC379" s="335"/>
    </row>
    <row r="380" spans="1:29" ht="13.5" customHeight="1" x14ac:dyDescent="0.55000000000000004">
      <c r="A380" s="265"/>
      <c r="B380" s="272"/>
      <c r="C380" s="272"/>
      <c r="D380" s="272"/>
      <c r="E380" s="273"/>
      <c r="F380" s="274"/>
      <c r="H380" s="83"/>
      <c r="I380" s="84"/>
      <c r="J380" s="85"/>
      <c r="K380" s="84"/>
      <c r="L380" s="86">
        <f t="shared" si="80"/>
        <v>0</v>
      </c>
      <c r="M380" s="84"/>
      <c r="N380" s="84"/>
      <c r="O380" s="87">
        <f t="shared" si="81"/>
        <v>0</v>
      </c>
      <c r="P380" s="272"/>
      <c r="Q380" s="272"/>
      <c r="R380" s="284"/>
      <c r="S380" s="49"/>
      <c r="T380" s="83"/>
      <c r="U380" s="88"/>
      <c r="V380" s="88"/>
      <c r="W380" s="285"/>
      <c r="X380" s="285"/>
      <c r="Y380" s="285"/>
      <c r="Z380" s="285"/>
      <c r="AA380" s="333"/>
      <c r="AB380" s="333"/>
      <c r="AC380" s="335"/>
    </row>
    <row r="381" spans="1:29" ht="13.5" customHeight="1" x14ac:dyDescent="0.55000000000000004">
      <c r="A381" s="265"/>
      <c r="B381" s="272"/>
      <c r="C381" s="272"/>
      <c r="D381" s="272"/>
      <c r="E381" s="273"/>
      <c r="F381" s="274"/>
      <c r="H381" s="83"/>
      <c r="I381" s="84"/>
      <c r="J381" s="85"/>
      <c r="K381" s="84"/>
      <c r="L381" s="86">
        <f t="shared" si="80"/>
        <v>0</v>
      </c>
      <c r="M381" s="84"/>
      <c r="N381" s="84"/>
      <c r="O381" s="87">
        <f t="shared" si="81"/>
        <v>0</v>
      </c>
      <c r="P381" s="272"/>
      <c r="Q381" s="272"/>
      <c r="R381" s="284"/>
      <c r="S381" s="49"/>
      <c r="T381" s="83"/>
      <c r="U381" s="88"/>
      <c r="V381" s="88"/>
      <c r="W381" s="285"/>
      <c r="X381" s="285"/>
      <c r="Y381" s="285"/>
      <c r="Z381" s="285"/>
      <c r="AA381" s="333"/>
      <c r="AB381" s="333"/>
      <c r="AC381" s="335"/>
    </row>
    <row r="382" spans="1:29" ht="13.5" customHeight="1" x14ac:dyDescent="0.55000000000000004">
      <c r="A382" s="265"/>
      <c r="B382" s="272"/>
      <c r="C382" s="272"/>
      <c r="D382" s="272"/>
      <c r="E382" s="273"/>
      <c r="F382" s="274"/>
      <c r="H382" s="83"/>
      <c r="I382" s="84"/>
      <c r="J382" s="85"/>
      <c r="K382" s="84"/>
      <c r="L382" s="86">
        <f t="shared" si="80"/>
        <v>0</v>
      </c>
      <c r="M382" s="84"/>
      <c r="N382" s="84"/>
      <c r="O382" s="87">
        <f t="shared" si="81"/>
        <v>0</v>
      </c>
      <c r="P382" s="272"/>
      <c r="Q382" s="272"/>
      <c r="R382" s="284"/>
      <c r="S382" s="49"/>
      <c r="T382" s="83"/>
      <c r="U382" s="88"/>
      <c r="V382" s="88"/>
      <c r="W382" s="285"/>
      <c r="X382" s="285"/>
      <c r="Y382" s="285"/>
      <c r="Z382" s="285"/>
      <c r="AA382" s="333"/>
      <c r="AB382" s="333"/>
      <c r="AC382" s="335"/>
    </row>
    <row r="383" spans="1:29" ht="13.5" customHeight="1" x14ac:dyDescent="0.55000000000000004">
      <c r="A383" s="265"/>
      <c r="B383" s="272"/>
      <c r="C383" s="272"/>
      <c r="D383" s="272"/>
      <c r="E383" s="273"/>
      <c r="F383" s="274"/>
      <c r="G383" s="89"/>
      <c r="H383" s="90"/>
      <c r="I383" s="91"/>
      <c r="J383" s="92"/>
      <c r="K383" s="91"/>
      <c r="L383" s="93">
        <f>SUM(L375:L382)</f>
        <v>0</v>
      </c>
      <c r="M383" s="91"/>
      <c r="N383" s="91"/>
      <c r="O383" s="93">
        <f>SUM(O375:O382)</f>
        <v>0</v>
      </c>
      <c r="P383" s="272"/>
      <c r="Q383" s="272"/>
      <c r="R383" s="284"/>
      <c r="S383" s="89"/>
      <c r="T383" s="90"/>
      <c r="U383" s="94"/>
      <c r="V383" s="94"/>
      <c r="W383" s="285"/>
      <c r="X383" s="285"/>
      <c r="Y383" s="285"/>
      <c r="Z383" s="285"/>
      <c r="AA383" s="336"/>
      <c r="AB383" s="336"/>
      <c r="AC383" s="337"/>
    </row>
    <row r="384" spans="1:29" ht="13.5" customHeight="1" x14ac:dyDescent="0.55000000000000004">
      <c r="A384" s="265"/>
      <c r="B384" s="272">
        <v>41</v>
      </c>
      <c r="C384" s="272"/>
      <c r="D384" s="272"/>
      <c r="E384" s="273"/>
      <c r="F384" s="274"/>
      <c r="H384" s="83"/>
      <c r="I384" s="84"/>
      <c r="J384" s="85"/>
      <c r="K384" s="84"/>
      <c r="L384" s="86">
        <f t="shared" ref="L384:L391" si="82">I384*J384</f>
        <v>0</v>
      </c>
      <c r="M384" s="84"/>
      <c r="N384" s="84"/>
      <c r="O384" s="87">
        <f t="shared" ref="O384:O391" si="83">M384*N384</f>
        <v>0</v>
      </c>
      <c r="P384" s="277">
        <f>O392</f>
        <v>0</v>
      </c>
      <c r="Q384" s="272"/>
      <c r="R384" s="284"/>
      <c r="S384" s="49"/>
      <c r="T384" s="83"/>
      <c r="U384" s="88"/>
      <c r="V384" s="88"/>
      <c r="W384" s="285"/>
      <c r="X384" s="285"/>
      <c r="Y384" s="285"/>
      <c r="Z384" s="285"/>
      <c r="AA384" s="332"/>
      <c r="AB384" s="332"/>
      <c r="AC384" s="334"/>
    </row>
    <row r="385" spans="1:29" ht="13.5" customHeight="1" x14ac:dyDescent="0.55000000000000004">
      <c r="A385" s="265"/>
      <c r="B385" s="272"/>
      <c r="C385" s="272"/>
      <c r="D385" s="272"/>
      <c r="E385" s="273"/>
      <c r="F385" s="274"/>
      <c r="H385" s="83"/>
      <c r="I385" s="84"/>
      <c r="J385" s="85"/>
      <c r="K385" s="84"/>
      <c r="L385" s="86">
        <f t="shared" si="82"/>
        <v>0</v>
      </c>
      <c r="M385" s="84"/>
      <c r="N385" s="84"/>
      <c r="O385" s="87">
        <f t="shared" si="83"/>
        <v>0</v>
      </c>
      <c r="P385" s="272"/>
      <c r="Q385" s="272"/>
      <c r="R385" s="284"/>
      <c r="S385" s="49"/>
      <c r="T385" s="83"/>
      <c r="U385" s="88"/>
      <c r="V385" s="88"/>
      <c r="W385" s="285"/>
      <c r="X385" s="285"/>
      <c r="Y385" s="285"/>
      <c r="Z385" s="285"/>
      <c r="AA385" s="333"/>
      <c r="AB385" s="333"/>
      <c r="AC385" s="335"/>
    </row>
    <row r="386" spans="1:29" ht="13.5" customHeight="1" x14ac:dyDescent="0.55000000000000004">
      <c r="A386" s="265"/>
      <c r="B386" s="272"/>
      <c r="C386" s="272"/>
      <c r="D386" s="272"/>
      <c r="E386" s="273"/>
      <c r="F386" s="274"/>
      <c r="H386" s="83"/>
      <c r="I386" s="84"/>
      <c r="J386" s="85"/>
      <c r="K386" s="84"/>
      <c r="L386" s="86">
        <f t="shared" si="82"/>
        <v>0</v>
      </c>
      <c r="M386" s="84"/>
      <c r="N386" s="84"/>
      <c r="O386" s="87">
        <f t="shared" si="83"/>
        <v>0</v>
      </c>
      <c r="P386" s="272"/>
      <c r="Q386" s="272"/>
      <c r="R386" s="284"/>
      <c r="S386" s="49"/>
      <c r="T386" s="83"/>
      <c r="U386" s="88"/>
      <c r="V386" s="88"/>
      <c r="W386" s="285"/>
      <c r="X386" s="285"/>
      <c r="Y386" s="285"/>
      <c r="Z386" s="285"/>
      <c r="AA386" s="333"/>
      <c r="AB386" s="333"/>
      <c r="AC386" s="335"/>
    </row>
    <row r="387" spans="1:29" ht="13.5" customHeight="1" x14ac:dyDescent="0.55000000000000004">
      <c r="A387" s="265"/>
      <c r="B387" s="272"/>
      <c r="C387" s="272"/>
      <c r="D387" s="272"/>
      <c r="E387" s="273"/>
      <c r="F387" s="274"/>
      <c r="H387" s="83"/>
      <c r="I387" s="84"/>
      <c r="J387" s="85"/>
      <c r="K387" s="84"/>
      <c r="L387" s="86">
        <f t="shared" si="82"/>
        <v>0</v>
      </c>
      <c r="M387" s="84"/>
      <c r="N387" s="84"/>
      <c r="O387" s="87">
        <f t="shared" si="83"/>
        <v>0</v>
      </c>
      <c r="P387" s="272"/>
      <c r="Q387" s="272"/>
      <c r="R387" s="284"/>
      <c r="S387" s="49"/>
      <c r="T387" s="83"/>
      <c r="U387" s="88"/>
      <c r="V387" s="88"/>
      <c r="W387" s="285"/>
      <c r="X387" s="285"/>
      <c r="Y387" s="285"/>
      <c r="Z387" s="285"/>
      <c r="AA387" s="333"/>
      <c r="AB387" s="333"/>
      <c r="AC387" s="335"/>
    </row>
    <row r="388" spans="1:29" ht="13.5" customHeight="1" x14ac:dyDescent="0.55000000000000004">
      <c r="A388" s="265"/>
      <c r="B388" s="272"/>
      <c r="C388" s="272"/>
      <c r="D388" s="272"/>
      <c r="E388" s="273"/>
      <c r="F388" s="274"/>
      <c r="H388" s="83"/>
      <c r="I388" s="84"/>
      <c r="J388" s="85"/>
      <c r="K388" s="84"/>
      <c r="L388" s="86">
        <f t="shared" si="82"/>
        <v>0</v>
      </c>
      <c r="M388" s="84"/>
      <c r="N388" s="84"/>
      <c r="O388" s="87">
        <f t="shared" si="83"/>
        <v>0</v>
      </c>
      <c r="P388" s="272"/>
      <c r="Q388" s="272"/>
      <c r="R388" s="284"/>
      <c r="S388" s="49"/>
      <c r="T388" s="83"/>
      <c r="U388" s="88"/>
      <c r="V388" s="88"/>
      <c r="W388" s="285"/>
      <c r="X388" s="285"/>
      <c r="Y388" s="285"/>
      <c r="Z388" s="285"/>
      <c r="AA388" s="333"/>
      <c r="AB388" s="333"/>
      <c r="AC388" s="335"/>
    </row>
    <row r="389" spans="1:29" ht="13.5" customHeight="1" x14ac:dyDescent="0.55000000000000004">
      <c r="A389" s="265"/>
      <c r="B389" s="272"/>
      <c r="C389" s="272"/>
      <c r="D389" s="272"/>
      <c r="E389" s="273"/>
      <c r="F389" s="274"/>
      <c r="H389" s="83"/>
      <c r="I389" s="84"/>
      <c r="J389" s="85"/>
      <c r="K389" s="84"/>
      <c r="L389" s="86">
        <f t="shared" si="82"/>
        <v>0</v>
      </c>
      <c r="M389" s="84"/>
      <c r="N389" s="84"/>
      <c r="O389" s="87">
        <f t="shared" si="83"/>
        <v>0</v>
      </c>
      <c r="P389" s="272"/>
      <c r="Q389" s="272"/>
      <c r="R389" s="284"/>
      <c r="S389" s="49"/>
      <c r="T389" s="83"/>
      <c r="U389" s="88"/>
      <c r="V389" s="88"/>
      <c r="W389" s="285"/>
      <c r="X389" s="285"/>
      <c r="Y389" s="285"/>
      <c r="Z389" s="285"/>
      <c r="AA389" s="333"/>
      <c r="AB389" s="333"/>
      <c r="AC389" s="335"/>
    </row>
    <row r="390" spans="1:29" ht="13.5" customHeight="1" x14ac:dyDescent="0.55000000000000004">
      <c r="A390" s="265"/>
      <c r="B390" s="272"/>
      <c r="C390" s="272"/>
      <c r="D390" s="272"/>
      <c r="E390" s="273"/>
      <c r="F390" s="274"/>
      <c r="H390" s="83"/>
      <c r="I390" s="84"/>
      <c r="J390" s="85"/>
      <c r="K390" s="84"/>
      <c r="L390" s="86">
        <f t="shared" si="82"/>
        <v>0</v>
      </c>
      <c r="M390" s="84"/>
      <c r="N390" s="84"/>
      <c r="O390" s="87">
        <f t="shared" si="83"/>
        <v>0</v>
      </c>
      <c r="P390" s="272"/>
      <c r="Q390" s="272"/>
      <c r="R390" s="284"/>
      <c r="S390" s="49"/>
      <c r="T390" s="83"/>
      <c r="U390" s="88"/>
      <c r="V390" s="88"/>
      <c r="W390" s="285"/>
      <c r="X390" s="285"/>
      <c r="Y390" s="285"/>
      <c r="Z390" s="285"/>
      <c r="AA390" s="333"/>
      <c r="AB390" s="333"/>
      <c r="AC390" s="335"/>
    </row>
    <row r="391" spans="1:29" ht="13.5" customHeight="1" x14ac:dyDescent="0.55000000000000004">
      <c r="A391" s="265"/>
      <c r="B391" s="272"/>
      <c r="C391" s="272"/>
      <c r="D391" s="272"/>
      <c r="E391" s="273"/>
      <c r="F391" s="274"/>
      <c r="H391" s="83"/>
      <c r="I391" s="84"/>
      <c r="J391" s="85"/>
      <c r="K391" s="84"/>
      <c r="L391" s="86">
        <f t="shared" si="82"/>
        <v>0</v>
      </c>
      <c r="M391" s="84"/>
      <c r="N391" s="84"/>
      <c r="O391" s="87">
        <f t="shared" si="83"/>
        <v>0</v>
      </c>
      <c r="P391" s="272"/>
      <c r="Q391" s="272"/>
      <c r="R391" s="284"/>
      <c r="S391" s="49"/>
      <c r="T391" s="83"/>
      <c r="U391" s="88"/>
      <c r="V391" s="88"/>
      <c r="W391" s="285"/>
      <c r="X391" s="285"/>
      <c r="Y391" s="285"/>
      <c r="Z391" s="285"/>
      <c r="AA391" s="333"/>
      <c r="AB391" s="333"/>
      <c r="AC391" s="335"/>
    </row>
    <row r="392" spans="1:29" ht="13.5" customHeight="1" x14ac:dyDescent="0.55000000000000004">
      <c r="A392" s="265"/>
      <c r="B392" s="272"/>
      <c r="C392" s="272"/>
      <c r="D392" s="272"/>
      <c r="E392" s="273"/>
      <c r="F392" s="274"/>
      <c r="G392" s="89"/>
      <c r="H392" s="90"/>
      <c r="I392" s="91"/>
      <c r="J392" s="92"/>
      <c r="K392" s="91"/>
      <c r="L392" s="93">
        <f>SUM(L384:L391)</f>
        <v>0</v>
      </c>
      <c r="M392" s="91"/>
      <c r="N392" s="91"/>
      <c r="O392" s="93">
        <f>SUM(O384:O391)</f>
        <v>0</v>
      </c>
      <c r="P392" s="272"/>
      <c r="Q392" s="272"/>
      <c r="R392" s="284"/>
      <c r="S392" s="89"/>
      <c r="T392" s="90"/>
      <c r="U392" s="94"/>
      <c r="V392" s="94"/>
      <c r="W392" s="285"/>
      <c r="X392" s="285"/>
      <c r="Y392" s="285"/>
      <c r="Z392" s="285"/>
      <c r="AA392" s="336"/>
      <c r="AB392" s="336"/>
      <c r="AC392" s="337"/>
    </row>
    <row r="393" spans="1:29" ht="13.5" customHeight="1" x14ac:dyDescent="0.55000000000000004">
      <c r="A393" s="265"/>
      <c r="B393" s="272">
        <v>42</v>
      </c>
      <c r="C393" s="272"/>
      <c r="D393" s="272"/>
      <c r="E393" s="273"/>
      <c r="F393" s="274"/>
      <c r="H393" s="83"/>
      <c r="I393" s="84"/>
      <c r="J393" s="85"/>
      <c r="K393" s="84"/>
      <c r="L393" s="86">
        <f t="shared" ref="L393:L400" si="84">I393*J393</f>
        <v>0</v>
      </c>
      <c r="M393" s="84"/>
      <c r="N393" s="84"/>
      <c r="O393" s="87">
        <f t="shared" ref="O393:O400" si="85">M393*N393</f>
        <v>0</v>
      </c>
      <c r="P393" s="277">
        <f>O401</f>
        <v>0</v>
      </c>
      <c r="Q393" s="272"/>
      <c r="R393" s="284"/>
      <c r="S393" s="49"/>
      <c r="T393" s="83"/>
      <c r="U393" s="88"/>
      <c r="V393" s="88"/>
      <c r="W393" s="285"/>
      <c r="X393" s="285"/>
      <c r="Y393" s="285"/>
      <c r="Z393" s="285"/>
      <c r="AA393" s="332"/>
      <c r="AB393" s="332"/>
      <c r="AC393" s="334"/>
    </row>
    <row r="394" spans="1:29" ht="13.5" customHeight="1" x14ac:dyDescent="0.55000000000000004">
      <c r="A394" s="265"/>
      <c r="B394" s="272"/>
      <c r="C394" s="272"/>
      <c r="D394" s="272"/>
      <c r="E394" s="273"/>
      <c r="F394" s="274"/>
      <c r="H394" s="83"/>
      <c r="I394" s="84"/>
      <c r="J394" s="85"/>
      <c r="K394" s="84"/>
      <c r="L394" s="86">
        <f t="shared" si="84"/>
        <v>0</v>
      </c>
      <c r="M394" s="84"/>
      <c r="N394" s="84"/>
      <c r="O394" s="87">
        <f t="shared" si="85"/>
        <v>0</v>
      </c>
      <c r="P394" s="272"/>
      <c r="Q394" s="272"/>
      <c r="R394" s="284"/>
      <c r="S394" s="49"/>
      <c r="T394" s="83"/>
      <c r="U394" s="88"/>
      <c r="V394" s="88"/>
      <c r="W394" s="285"/>
      <c r="X394" s="285"/>
      <c r="Y394" s="285"/>
      <c r="Z394" s="285"/>
      <c r="AA394" s="333"/>
      <c r="AB394" s="333"/>
      <c r="AC394" s="335"/>
    </row>
    <row r="395" spans="1:29" ht="13.5" customHeight="1" x14ac:dyDescent="0.55000000000000004">
      <c r="A395" s="265"/>
      <c r="B395" s="272"/>
      <c r="C395" s="272"/>
      <c r="D395" s="272"/>
      <c r="E395" s="273"/>
      <c r="F395" s="274"/>
      <c r="H395" s="83"/>
      <c r="I395" s="84"/>
      <c r="J395" s="85"/>
      <c r="K395" s="84"/>
      <c r="L395" s="86">
        <f t="shared" si="84"/>
        <v>0</v>
      </c>
      <c r="M395" s="84"/>
      <c r="N395" s="84"/>
      <c r="O395" s="87">
        <f t="shared" si="85"/>
        <v>0</v>
      </c>
      <c r="P395" s="272"/>
      <c r="Q395" s="272"/>
      <c r="R395" s="284"/>
      <c r="S395" s="49"/>
      <c r="T395" s="83"/>
      <c r="U395" s="88"/>
      <c r="V395" s="88"/>
      <c r="W395" s="285"/>
      <c r="X395" s="285"/>
      <c r="Y395" s="285"/>
      <c r="Z395" s="285"/>
      <c r="AA395" s="333"/>
      <c r="AB395" s="333"/>
      <c r="AC395" s="335"/>
    </row>
    <row r="396" spans="1:29" ht="13.5" customHeight="1" x14ac:dyDescent="0.55000000000000004">
      <c r="A396" s="265"/>
      <c r="B396" s="272"/>
      <c r="C396" s="272"/>
      <c r="D396" s="272"/>
      <c r="E396" s="273"/>
      <c r="F396" s="274"/>
      <c r="H396" s="83"/>
      <c r="I396" s="84"/>
      <c r="J396" s="85"/>
      <c r="K396" s="84"/>
      <c r="L396" s="86">
        <f t="shared" si="84"/>
        <v>0</v>
      </c>
      <c r="M396" s="84"/>
      <c r="N396" s="84"/>
      <c r="O396" s="87">
        <f t="shared" si="85"/>
        <v>0</v>
      </c>
      <c r="P396" s="272"/>
      <c r="Q396" s="272"/>
      <c r="R396" s="284"/>
      <c r="S396" s="49"/>
      <c r="T396" s="83"/>
      <c r="U396" s="88"/>
      <c r="V396" s="88"/>
      <c r="W396" s="285"/>
      <c r="X396" s="285"/>
      <c r="Y396" s="285"/>
      <c r="Z396" s="285"/>
      <c r="AA396" s="333"/>
      <c r="AB396" s="333"/>
      <c r="AC396" s="335"/>
    </row>
    <row r="397" spans="1:29" ht="13.5" customHeight="1" x14ac:dyDescent="0.55000000000000004">
      <c r="A397" s="265"/>
      <c r="B397" s="272"/>
      <c r="C397" s="272"/>
      <c r="D397" s="272"/>
      <c r="E397" s="273"/>
      <c r="F397" s="274"/>
      <c r="H397" s="83"/>
      <c r="I397" s="84"/>
      <c r="J397" s="85"/>
      <c r="K397" s="84"/>
      <c r="L397" s="86">
        <f t="shared" si="84"/>
        <v>0</v>
      </c>
      <c r="M397" s="84"/>
      <c r="N397" s="84"/>
      <c r="O397" s="87">
        <f t="shared" si="85"/>
        <v>0</v>
      </c>
      <c r="P397" s="272"/>
      <c r="Q397" s="272"/>
      <c r="R397" s="284"/>
      <c r="S397" s="49"/>
      <c r="T397" s="83"/>
      <c r="U397" s="88"/>
      <c r="V397" s="88"/>
      <c r="W397" s="285"/>
      <c r="X397" s="285"/>
      <c r="Y397" s="285"/>
      <c r="Z397" s="285"/>
      <c r="AA397" s="333"/>
      <c r="AB397" s="333"/>
      <c r="AC397" s="335"/>
    </row>
    <row r="398" spans="1:29" ht="13.5" customHeight="1" x14ac:dyDescent="0.55000000000000004">
      <c r="A398" s="265"/>
      <c r="B398" s="272"/>
      <c r="C398" s="272"/>
      <c r="D398" s="272"/>
      <c r="E398" s="273"/>
      <c r="F398" s="274"/>
      <c r="H398" s="83"/>
      <c r="I398" s="84"/>
      <c r="J398" s="85"/>
      <c r="K398" s="84"/>
      <c r="L398" s="86">
        <f t="shared" si="84"/>
        <v>0</v>
      </c>
      <c r="M398" s="84"/>
      <c r="N398" s="84"/>
      <c r="O398" s="87">
        <f t="shared" si="85"/>
        <v>0</v>
      </c>
      <c r="P398" s="272"/>
      <c r="Q398" s="272"/>
      <c r="R398" s="284"/>
      <c r="S398" s="49"/>
      <c r="T398" s="83"/>
      <c r="U398" s="88"/>
      <c r="V398" s="88"/>
      <c r="W398" s="285"/>
      <c r="X398" s="285"/>
      <c r="Y398" s="285"/>
      <c r="Z398" s="285"/>
      <c r="AA398" s="333"/>
      <c r="AB398" s="333"/>
      <c r="AC398" s="335"/>
    </row>
    <row r="399" spans="1:29" ht="13.5" customHeight="1" x14ac:dyDescent="0.55000000000000004">
      <c r="A399" s="265"/>
      <c r="B399" s="272"/>
      <c r="C399" s="272"/>
      <c r="D399" s="272"/>
      <c r="E399" s="273"/>
      <c r="F399" s="274"/>
      <c r="H399" s="83"/>
      <c r="I399" s="84"/>
      <c r="J399" s="85"/>
      <c r="K399" s="84"/>
      <c r="L399" s="86">
        <f t="shared" si="84"/>
        <v>0</v>
      </c>
      <c r="M399" s="84"/>
      <c r="N399" s="84"/>
      <c r="O399" s="87">
        <f t="shared" si="85"/>
        <v>0</v>
      </c>
      <c r="P399" s="272"/>
      <c r="Q399" s="272"/>
      <c r="R399" s="284"/>
      <c r="S399" s="49"/>
      <c r="T399" s="83"/>
      <c r="U399" s="88"/>
      <c r="V399" s="88"/>
      <c r="W399" s="285"/>
      <c r="X399" s="285"/>
      <c r="Y399" s="285"/>
      <c r="Z399" s="285"/>
      <c r="AA399" s="333"/>
      <c r="AB399" s="333"/>
      <c r="AC399" s="335"/>
    </row>
    <row r="400" spans="1:29" ht="13.5" customHeight="1" x14ac:dyDescent="0.55000000000000004">
      <c r="A400" s="265"/>
      <c r="B400" s="272"/>
      <c r="C400" s="272"/>
      <c r="D400" s="272"/>
      <c r="E400" s="273"/>
      <c r="F400" s="274"/>
      <c r="H400" s="83"/>
      <c r="I400" s="84"/>
      <c r="J400" s="85"/>
      <c r="K400" s="84"/>
      <c r="L400" s="86">
        <f t="shared" si="84"/>
        <v>0</v>
      </c>
      <c r="M400" s="84"/>
      <c r="N400" s="84"/>
      <c r="O400" s="87">
        <f t="shared" si="85"/>
        <v>0</v>
      </c>
      <c r="P400" s="272"/>
      <c r="Q400" s="272"/>
      <c r="R400" s="284"/>
      <c r="S400" s="49"/>
      <c r="T400" s="83"/>
      <c r="U400" s="88"/>
      <c r="V400" s="88"/>
      <c r="W400" s="285"/>
      <c r="X400" s="285"/>
      <c r="Y400" s="285"/>
      <c r="Z400" s="285"/>
      <c r="AA400" s="333"/>
      <c r="AB400" s="333"/>
      <c r="AC400" s="335"/>
    </row>
    <row r="401" spans="1:29" ht="13.5" customHeight="1" x14ac:dyDescent="0.55000000000000004">
      <c r="A401" s="265"/>
      <c r="B401" s="272"/>
      <c r="C401" s="272"/>
      <c r="D401" s="272"/>
      <c r="E401" s="273"/>
      <c r="F401" s="274"/>
      <c r="G401" s="89"/>
      <c r="H401" s="90"/>
      <c r="I401" s="91"/>
      <c r="J401" s="92"/>
      <c r="K401" s="91"/>
      <c r="L401" s="93">
        <f>SUM(L393:L400)</f>
        <v>0</v>
      </c>
      <c r="M401" s="91"/>
      <c r="N401" s="91"/>
      <c r="O401" s="93">
        <f>SUM(O393:O400)</f>
        <v>0</v>
      </c>
      <c r="P401" s="272"/>
      <c r="Q401" s="272"/>
      <c r="R401" s="284"/>
      <c r="S401" s="89"/>
      <c r="T401" s="90"/>
      <c r="U401" s="94"/>
      <c r="V401" s="94"/>
      <c r="W401" s="285"/>
      <c r="X401" s="285"/>
      <c r="Y401" s="285"/>
      <c r="Z401" s="285"/>
      <c r="AA401" s="336"/>
      <c r="AB401" s="336"/>
      <c r="AC401" s="337"/>
    </row>
    <row r="402" spans="1:29" ht="13.5" customHeight="1" x14ac:dyDescent="0.55000000000000004">
      <c r="A402" s="265"/>
      <c r="B402" s="272">
        <v>43</v>
      </c>
      <c r="C402" s="272"/>
      <c r="D402" s="272"/>
      <c r="E402" s="273"/>
      <c r="F402" s="274"/>
      <c r="H402" s="83"/>
      <c r="I402" s="84"/>
      <c r="J402" s="85"/>
      <c r="K402" s="84"/>
      <c r="L402" s="86">
        <f t="shared" ref="L402:L409" si="86">I402*J402</f>
        <v>0</v>
      </c>
      <c r="M402" s="84"/>
      <c r="N402" s="84"/>
      <c r="O402" s="87">
        <f t="shared" ref="O402:O409" si="87">M402*N402</f>
        <v>0</v>
      </c>
      <c r="P402" s="277">
        <f>O410</f>
        <v>0</v>
      </c>
      <c r="Q402" s="272"/>
      <c r="R402" s="284"/>
      <c r="S402" s="49"/>
      <c r="T402" s="83"/>
      <c r="U402" s="88"/>
      <c r="V402" s="88"/>
      <c r="W402" s="285"/>
      <c r="X402" s="285"/>
      <c r="Y402" s="285"/>
      <c r="Z402" s="285"/>
      <c r="AA402" s="332"/>
      <c r="AB402" s="332"/>
      <c r="AC402" s="334"/>
    </row>
    <row r="403" spans="1:29" ht="13.5" customHeight="1" x14ac:dyDescent="0.55000000000000004">
      <c r="A403" s="265"/>
      <c r="B403" s="272"/>
      <c r="C403" s="272"/>
      <c r="D403" s="272"/>
      <c r="E403" s="273"/>
      <c r="F403" s="274"/>
      <c r="H403" s="83"/>
      <c r="I403" s="84"/>
      <c r="J403" s="85"/>
      <c r="K403" s="84"/>
      <c r="L403" s="86">
        <f t="shared" si="86"/>
        <v>0</v>
      </c>
      <c r="M403" s="84"/>
      <c r="N403" s="84"/>
      <c r="O403" s="87">
        <f t="shared" si="87"/>
        <v>0</v>
      </c>
      <c r="P403" s="272"/>
      <c r="Q403" s="272"/>
      <c r="R403" s="284"/>
      <c r="S403" s="49"/>
      <c r="T403" s="83"/>
      <c r="U403" s="88"/>
      <c r="V403" s="88"/>
      <c r="W403" s="285"/>
      <c r="X403" s="285"/>
      <c r="Y403" s="285"/>
      <c r="Z403" s="285"/>
      <c r="AA403" s="333"/>
      <c r="AB403" s="333"/>
      <c r="AC403" s="335"/>
    </row>
    <row r="404" spans="1:29" ht="13.5" customHeight="1" x14ac:dyDescent="0.55000000000000004">
      <c r="A404" s="265"/>
      <c r="B404" s="272"/>
      <c r="C404" s="272"/>
      <c r="D404" s="272"/>
      <c r="E404" s="273"/>
      <c r="F404" s="274"/>
      <c r="H404" s="83"/>
      <c r="I404" s="84"/>
      <c r="J404" s="85"/>
      <c r="K404" s="84"/>
      <c r="L404" s="86">
        <f t="shared" si="86"/>
        <v>0</v>
      </c>
      <c r="M404" s="84"/>
      <c r="N404" s="84"/>
      <c r="O404" s="87">
        <f t="shared" si="87"/>
        <v>0</v>
      </c>
      <c r="P404" s="272"/>
      <c r="Q404" s="272"/>
      <c r="R404" s="284"/>
      <c r="S404" s="49"/>
      <c r="T404" s="83"/>
      <c r="U404" s="88"/>
      <c r="V404" s="88"/>
      <c r="W404" s="285"/>
      <c r="X404" s="285"/>
      <c r="Y404" s="285"/>
      <c r="Z404" s="285"/>
      <c r="AA404" s="333"/>
      <c r="AB404" s="333"/>
      <c r="AC404" s="335"/>
    </row>
    <row r="405" spans="1:29" ht="13.5" customHeight="1" x14ac:dyDescent="0.55000000000000004">
      <c r="A405" s="265"/>
      <c r="B405" s="272"/>
      <c r="C405" s="272"/>
      <c r="D405" s="272"/>
      <c r="E405" s="273"/>
      <c r="F405" s="274"/>
      <c r="H405" s="83"/>
      <c r="I405" s="84"/>
      <c r="J405" s="85"/>
      <c r="K405" s="84"/>
      <c r="L405" s="86">
        <f t="shared" si="86"/>
        <v>0</v>
      </c>
      <c r="M405" s="84"/>
      <c r="N405" s="84"/>
      <c r="O405" s="87">
        <f t="shared" si="87"/>
        <v>0</v>
      </c>
      <c r="P405" s="272"/>
      <c r="Q405" s="272"/>
      <c r="R405" s="284"/>
      <c r="S405" s="49"/>
      <c r="T405" s="83"/>
      <c r="U405" s="88"/>
      <c r="V405" s="88"/>
      <c r="W405" s="285"/>
      <c r="X405" s="285"/>
      <c r="Y405" s="285"/>
      <c r="Z405" s="285"/>
      <c r="AA405" s="333"/>
      <c r="AB405" s="333"/>
      <c r="AC405" s="335"/>
    </row>
    <row r="406" spans="1:29" ht="13.5" customHeight="1" x14ac:dyDescent="0.55000000000000004">
      <c r="A406" s="265"/>
      <c r="B406" s="272"/>
      <c r="C406" s="272"/>
      <c r="D406" s="272"/>
      <c r="E406" s="273"/>
      <c r="F406" s="274"/>
      <c r="H406" s="83"/>
      <c r="I406" s="84"/>
      <c r="J406" s="85"/>
      <c r="K406" s="84"/>
      <c r="L406" s="86">
        <f t="shared" si="86"/>
        <v>0</v>
      </c>
      <c r="M406" s="84"/>
      <c r="N406" s="84"/>
      <c r="O406" s="87">
        <f t="shared" si="87"/>
        <v>0</v>
      </c>
      <c r="P406" s="272"/>
      <c r="Q406" s="272"/>
      <c r="R406" s="284"/>
      <c r="S406" s="49"/>
      <c r="T406" s="83"/>
      <c r="U406" s="88"/>
      <c r="V406" s="88"/>
      <c r="W406" s="285"/>
      <c r="X406" s="285"/>
      <c r="Y406" s="285"/>
      <c r="Z406" s="285"/>
      <c r="AA406" s="333"/>
      <c r="AB406" s="333"/>
      <c r="AC406" s="335"/>
    </row>
    <row r="407" spans="1:29" ht="13.5" customHeight="1" x14ac:dyDescent="0.55000000000000004">
      <c r="A407" s="265"/>
      <c r="B407" s="272"/>
      <c r="C407" s="272"/>
      <c r="D407" s="272"/>
      <c r="E407" s="273"/>
      <c r="F407" s="274"/>
      <c r="H407" s="83"/>
      <c r="I407" s="84"/>
      <c r="J407" s="85"/>
      <c r="K407" s="84"/>
      <c r="L407" s="86">
        <f t="shared" si="86"/>
        <v>0</v>
      </c>
      <c r="M407" s="84"/>
      <c r="N407" s="84"/>
      <c r="O407" s="87">
        <f t="shared" si="87"/>
        <v>0</v>
      </c>
      <c r="P407" s="272"/>
      <c r="Q407" s="272"/>
      <c r="R407" s="284"/>
      <c r="S407" s="49"/>
      <c r="T407" s="83"/>
      <c r="U407" s="88"/>
      <c r="V407" s="88"/>
      <c r="W407" s="285"/>
      <c r="X407" s="285"/>
      <c r="Y407" s="285"/>
      <c r="Z407" s="285"/>
      <c r="AA407" s="333"/>
      <c r="AB407" s="333"/>
      <c r="AC407" s="335"/>
    </row>
    <row r="408" spans="1:29" ht="13.5" customHeight="1" x14ac:dyDescent="0.55000000000000004">
      <c r="A408" s="265"/>
      <c r="B408" s="272"/>
      <c r="C408" s="272"/>
      <c r="D408" s="272"/>
      <c r="E408" s="273"/>
      <c r="F408" s="274"/>
      <c r="H408" s="83"/>
      <c r="I408" s="84"/>
      <c r="J408" s="85"/>
      <c r="K408" s="84"/>
      <c r="L408" s="86">
        <f t="shared" si="86"/>
        <v>0</v>
      </c>
      <c r="M408" s="84"/>
      <c r="N408" s="84"/>
      <c r="O408" s="87">
        <f t="shared" si="87"/>
        <v>0</v>
      </c>
      <c r="P408" s="272"/>
      <c r="Q408" s="272"/>
      <c r="R408" s="284"/>
      <c r="S408" s="49"/>
      <c r="T408" s="83"/>
      <c r="U408" s="88"/>
      <c r="V408" s="88"/>
      <c r="W408" s="285"/>
      <c r="X408" s="285"/>
      <c r="Y408" s="285"/>
      <c r="Z408" s="285"/>
      <c r="AA408" s="333"/>
      <c r="AB408" s="333"/>
      <c r="AC408" s="335"/>
    </row>
    <row r="409" spans="1:29" ht="13.5" customHeight="1" x14ac:dyDescent="0.55000000000000004">
      <c r="A409" s="265"/>
      <c r="B409" s="272"/>
      <c r="C409" s="272"/>
      <c r="D409" s="272"/>
      <c r="E409" s="273"/>
      <c r="F409" s="274"/>
      <c r="H409" s="83"/>
      <c r="I409" s="84"/>
      <c r="J409" s="85"/>
      <c r="K409" s="84"/>
      <c r="L409" s="86">
        <f t="shared" si="86"/>
        <v>0</v>
      </c>
      <c r="M409" s="84"/>
      <c r="N409" s="84"/>
      <c r="O409" s="87">
        <f t="shared" si="87"/>
        <v>0</v>
      </c>
      <c r="P409" s="272"/>
      <c r="Q409" s="272"/>
      <c r="R409" s="284"/>
      <c r="S409" s="49"/>
      <c r="T409" s="83"/>
      <c r="U409" s="88"/>
      <c r="V409" s="88"/>
      <c r="W409" s="285"/>
      <c r="X409" s="285"/>
      <c r="Y409" s="285"/>
      <c r="Z409" s="285"/>
      <c r="AA409" s="333"/>
      <c r="AB409" s="333"/>
      <c r="AC409" s="335"/>
    </row>
    <row r="410" spans="1:29" ht="13.5" customHeight="1" x14ac:dyDescent="0.55000000000000004">
      <c r="A410" s="265"/>
      <c r="B410" s="272"/>
      <c r="C410" s="272"/>
      <c r="D410" s="272"/>
      <c r="E410" s="273"/>
      <c r="F410" s="274"/>
      <c r="G410" s="89"/>
      <c r="H410" s="90"/>
      <c r="I410" s="91"/>
      <c r="J410" s="92"/>
      <c r="K410" s="91"/>
      <c r="L410" s="93">
        <f>SUM(L402:L409)</f>
        <v>0</v>
      </c>
      <c r="M410" s="91"/>
      <c r="N410" s="91"/>
      <c r="O410" s="93">
        <f>SUM(O402:O409)</f>
        <v>0</v>
      </c>
      <c r="P410" s="272"/>
      <c r="Q410" s="272"/>
      <c r="R410" s="284"/>
      <c r="S410" s="89"/>
      <c r="T410" s="90"/>
      <c r="U410" s="94"/>
      <c r="V410" s="94"/>
      <c r="W410" s="285"/>
      <c r="X410" s="285"/>
      <c r="Y410" s="285"/>
      <c r="Z410" s="285"/>
      <c r="AA410" s="336"/>
      <c r="AB410" s="336"/>
      <c r="AC410" s="337"/>
    </row>
    <row r="411" spans="1:29" ht="13.5" customHeight="1" x14ac:dyDescent="0.55000000000000004">
      <c r="A411" s="265"/>
      <c r="B411" s="272">
        <v>44</v>
      </c>
      <c r="C411" s="272"/>
      <c r="D411" s="272"/>
      <c r="E411" s="273"/>
      <c r="F411" s="274"/>
      <c r="H411" s="83"/>
      <c r="I411" s="84"/>
      <c r="J411" s="85"/>
      <c r="K411" s="84"/>
      <c r="L411" s="86">
        <f t="shared" ref="L411:L418" si="88">I411*J411</f>
        <v>0</v>
      </c>
      <c r="M411" s="84"/>
      <c r="N411" s="84"/>
      <c r="O411" s="87">
        <f t="shared" ref="O411:O418" si="89">M411*N411</f>
        <v>0</v>
      </c>
      <c r="P411" s="277">
        <f>O419</f>
        <v>0</v>
      </c>
      <c r="Q411" s="272"/>
      <c r="R411" s="284"/>
      <c r="S411" s="49"/>
      <c r="T411" s="83"/>
      <c r="U411" s="88"/>
      <c r="V411" s="88"/>
      <c r="W411" s="285"/>
      <c r="X411" s="285"/>
      <c r="Y411" s="285"/>
      <c r="Z411" s="285"/>
      <c r="AA411" s="332"/>
      <c r="AB411" s="332"/>
      <c r="AC411" s="334"/>
    </row>
    <row r="412" spans="1:29" ht="13.5" customHeight="1" x14ac:dyDescent="0.55000000000000004">
      <c r="A412" s="265"/>
      <c r="B412" s="272"/>
      <c r="C412" s="272"/>
      <c r="D412" s="272"/>
      <c r="E412" s="273"/>
      <c r="F412" s="274"/>
      <c r="H412" s="83"/>
      <c r="I412" s="84"/>
      <c r="J412" s="85"/>
      <c r="K412" s="84"/>
      <c r="L412" s="86">
        <f t="shared" si="88"/>
        <v>0</v>
      </c>
      <c r="M412" s="84"/>
      <c r="N412" s="84"/>
      <c r="O412" s="87">
        <f t="shared" si="89"/>
        <v>0</v>
      </c>
      <c r="P412" s="272"/>
      <c r="Q412" s="272"/>
      <c r="R412" s="284"/>
      <c r="S412" s="49"/>
      <c r="T412" s="83"/>
      <c r="U412" s="88"/>
      <c r="V412" s="88"/>
      <c r="W412" s="285"/>
      <c r="X412" s="285"/>
      <c r="Y412" s="285"/>
      <c r="Z412" s="285"/>
      <c r="AA412" s="333"/>
      <c r="AB412" s="333"/>
      <c r="AC412" s="335"/>
    </row>
    <row r="413" spans="1:29" ht="13.5" customHeight="1" x14ac:dyDescent="0.55000000000000004">
      <c r="A413" s="265"/>
      <c r="B413" s="272"/>
      <c r="C413" s="272"/>
      <c r="D413" s="272"/>
      <c r="E413" s="273"/>
      <c r="F413" s="274"/>
      <c r="H413" s="83"/>
      <c r="I413" s="84"/>
      <c r="J413" s="85"/>
      <c r="K413" s="84"/>
      <c r="L413" s="86">
        <f t="shared" si="88"/>
        <v>0</v>
      </c>
      <c r="M413" s="84"/>
      <c r="N413" s="84"/>
      <c r="O413" s="87">
        <f t="shared" si="89"/>
        <v>0</v>
      </c>
      <c r="P413" s="272"/>
      <c r="Q413" s="272"/>
      <c r="R413" s="284"/>
      <c r="S413" s="49"/>
      <c r="T413" s="83"/>
      <c r="U413" s="88"/>
      <c r="V413" s="88"/>
      <c r="W413" s="285"/>
      <c r="X413" s="285"/>
      <c r="Y413" s="285"/>
      <c r="Z413" s="285"/>
      <c r="AA413" s="333"/>
      <c r="AB413" s="333"/>
      <c r="AC413" s="335"/>
    </row>
    <row r="414" spans="1:29" ht="13.5" customHeight="1" x14ac:dyDescent="0.55000000000000004">
      <c r="A414" s="265"/>
      <c r="B414" s="272"/>
      <c r="C414" s="272"/>
      <c r="D414" s="272"/>
      <c r="E414" s="273"/>
      <c r="F414" s="274"/>
      <c r="H414" s="83"/>
      <c r="I414" s="84"/>
      <c r="J414" s="85"/>
      <c r="K414" s="84"/>
      <c r="L414" s="86">
        <f t="shared" si="88"/>
        <v>0</v>
      </c>
      <c r="M414" s="84"/>
      <c r="N414" s="84"/>
      <c r="O414" s="87">
        <f t="shared" si="89"/>
        <v>0</v>
      </c>
      <c r="P414" s="272"/>
      <c r="Q414" s="272"/>
      <c r="R414" s="284"/>
      <c r="S414" s="49"/>
      <c r="T414" s="83"/>
      <c r="U414" s="88"/>
      <c r="V414" s="88"/>
      <c r="W414" s="285"/>
      <c r="X414" s="285"/>
      <c r="Y414" s="285"/>
      <c r="Z414" s="285"/>
      <c r="AA414" s="333"/>
      <c r="AB414" s="333"/>
      <c r="AC414" s="335"/>
    </row>
    <row r="415" spans="1:29" ht="13.5" customHeight="1" x14ac:dyDescent="0.55000000000000004">
      <c r="A415" s="265"/>
      <c r="B415" s="272"/>
      <c r="C415" s="272"/>
      <c r="D415" s="272"/>
      <c r="E415" s="273"/>
      <c r="F415" s="274"/>
      <c r="H415" s="83"/>
      <c r="I415" s="84"/>
      <c r="J415" s="85"/>
      <c r="K415" s="84"/>
      <c r="L415" s="86">
        <f t="shared" si="88"/>
        <v>0</v>
      </c>
      <c r="M415" s="84"/>
      <c r="N415" s="84"/>
      <c r="O415" s="87">
        <f t="shared" si="89"/>
        <v>0</v>
      </c>
      <c r="P415" s="272"/>
      <c r="Q415" s="272"/>
      <c r="R415" s="284"/>
      <c r="S415" s="49"/>
      <c r="T415" s="83"/>
      <c r="U415" s="88"/>
      <c r="V415" s="88"/>
      <c r="W415" s="285"/>
      <c r="X415" s="285"/>
      <c r="Y415" s="285"/>
      <c r="Z415" s="285"/>
      <c r="AA415" s="333"/>
      <c r="AB415" s="333"/>
      <c r="AC415" s="335"/>
    </row>
    <row r="416" spans="1:29" ht="13.5" customHeight="1" x14ac:dyDescent="0.55000000000000004">
      <c r="A416" s="265"/>
      <c r="B416" s="272"/>
      <c r="C416" s="272"/>
      <c r="D416" s="272"/>
      <c r="E416" s="273"/>
      <c r="F416" s="274"/>
      <c r="H416" s="83"/>
      <c r="I416" s="84"/>
      <c r="J416" s="85"/>
      <c r="K416" s="84"/>
      <c r="L416" s="86">
        <f t="shared" si="88"/>
        <v>0</v>
      </c>
      <c r="M416" s="84"/>
      <c r="N416" s="84"/>
      <c r="O416" s="87">
        <f t="shared" si="89"/>
        <v>0</v>
      </c>
      <c r="P416" s="272"/>
      <c r="Q416" s="272"/>
      <c r="R416" s="284"/>
      <c r="S416" s="49"/>
      <c r="T416" s="83"/>
      <c r="U416" s="88"/>
      <c r="V416" s="88"/>
      <c r="W416" s="285"/>
      <c r="X416" s="285"/>
      <c r="Y416" s="285"/>
      <c r="Z416" s="285"/>
      <c r="AA416" s="333"/>
      <c r="AB416" s="333"/>
      <c r="AC416" s="335"/>
    </row>
    <row r="417" spans="1:29" ht="13.5" customHeight="1" x14ac:dyDescent="0.55000000000000004">
      <c r="A417" s="265"/>
      <c r="B417" s="272"/>
      <c r="C417" s="272"/>
      <c r="D417" s="272"/>
      <c r="E417" s="273"/>
      <c r="F417" s="274"/>
      <c r="H417" s="83"/>
      <c r="I417" s="84"/>
      <c r="J417" s="85"/>
      <c r="K417" s="84"/>
      <c r="L417" s="86">
        <f t="shared" si="88"/>
        <v>0</v>
      </c>
      <c r="M417" s="84"/>
      <c r="N417" s="84"/>
      <c r="O417" s="87">
        <f t="shared" si="89"/>
        <v>0</v>
      </c>
      <c r="P417" s="272"/>
      <c r="Q417" s="272"/>
      <c r="R417" s="284"/>
      <c r="S417" s="49"/>
      <c r="T417" s="83"/>
      <c r="U417" s="88"/>
      <c r="V417" s="88"/>
      <c r="W417" s="285"/>
      <c r="X417" s="285"/>
      <c r="Y417" s="285"/>
      <c r="Z417" s="285"/>
      <c r="AA417" s="333"/>
      <c r="AB417" s="333"/>
      <c r="AC417" s="335"/>
    </row>
    <row r="418" spans="1:29" ht="13.5" customHeight="1" x14ac:dyDescent="0.55000000000000004">
      <c r="A418" s="265"/>
      <c r="B418" s="272"/>
      <c r="C418" s="272"/>
      <c r="D418" s="272"/>
      <c r="E418" s="273"/>
      <c r="F418" s="274"/>
      <c r="H418" s="83"/>
      <c r="I418" s="84"/>
      <c r="J418" s="85"/>
      <c r="K418" s="84"/>
      <c r="L418" s="86">
        <f t="shared" si="88"/>
        <v>0</v>
      </c>
      <c r="M418" s="84"/>
      <c r="N418" s="84"/>
      <c r="O418" s="87">
        <f t="shared" si="89"/>
        <v>0</v>
      </c>
      <c r="P418" s="272"/>
      <c r="Q418" s="272"/>
      <c r="R418" s="284"/>
      <c r="S418" s="49"/>
      <c r="T418" s="83"/>
      <c r="U418" s="88"/>
      <c r="V418" s="88"/>
      <c r="W418" s="285"/>
      <c r="X418" s="285"/>
      <c r="Y418" s="285"/>
      <c r="Z418" s="285"/>
      <c r="AA418" s="333"/>
      <c r="AB418" s="333"/>
      <c r="AC418" s="335"/>
    </row>
    <row r="419" spans="1:29" ht="13.5" customHeight="1" x14ac:dyDescent="0.55000000000000004">
      <c r="A419" s="265"/>
      <c r="B419" s="272"/>
      <c r="C419" s="272"/>
      <c r="D419" s="272"/>
      <c r="E419" s="273"/>
      <c r="F419" s="274"/>
      <c r="G419" s="89"/>
      <c r="H419" s="90"/>
      <c r="I419" s="91"/>
      <c r="J419" s="92"/>
      <c r="K419" s="91"/>
      <c r="L419" s="93">
        <f>SUM(L411:L418)</f>
        <v>0</v>
      </c>
      <c r="M419" s="91"/>
      <c r="N419" s="91"/>
      <c r="O419" s="93">
        <f>SUM(O411:O418)</f>
        <v>0</v>
      </c>
      <c r="P419" s="272"/>
      <c r="Q419" s="272"/>
      <c r="R419" s="284"/>
      <c r="S419" s="89"/>
      <c r="T419" s="90"/>
      <c r="U419" s="94"/>
      <c r="V419" s="94"/>
      <c r="W419" s="285"/>
      <c r="X419" s="285"/>
      <c r="Y419" s="285"/>
      <c r="Z419" s="285"/>
      <c r="AA419" s="336"/>
      <c r="AB419" s="336"/>
      <c r="AC419" s="337"/>
    </row>
    <row r="420" spans="1:29" ht="13.5" customHeight="1" x14ac:dyDescent="0.55000000000000004">
      <c r="A420" s="265"/>
      <c r="B420" s="272">
        <v>45</v>
      </c>
      <c r="C420" s="272"/>
      <c r="D420" s="272"/>
      <c r="E420" s="273"/>
      <c r="F420" s="274"/>
      <c r="H420" s="83"/>
      <c r="I420" s="84"/>
      <c r="J420" s="85"/>
      <c r="K420" s="84"/>
      <c r="L420" s="86">
        <f t="shared" ref="L420:L427" si="90">I420*J420</f>
        <v>0</v>
      </c>
      <c r="M420" s="84"/>
      <c r="N420" s="84"/>
      <c r="O420" s="87">
        <f t="shared" ref="O420:O427" si="91">M420*N420</f>
        <v>0</v>
      </c>
      <c r="P420" s="277">
        <f>O428</f>
        <v>0</v>
      </c>
      <c r="Q420" s="272"/>
      <c r="R420" s="284"/>
      <c r="S420" s="49"/>
      <c r="T420" s="83"/>
      <c r="U420" s="88"/>
      <c r="V420" s="88"/>
      <c r="W420" s="285"/>
      <c r="X420" s="285"/>
      <c r="Y420" s="285"/>
      <c r="Z420" s="285"/>
      <c r="AA420" s="332"/>
      <c r="AB420" s="332"/>
      <c r="AC420" s="334"/>
    </row>
    <row r="421" spans="1:29" ht="13.5" customHeight="1" x14ac:dyDescent="0.55000000000000004">
      <c r="A421" s="265"/>
      <c r="B421" s="272"/>
      <c r="C421" s="272"/>
      <c r="D421" s="272"/>
      <c r="E421" s="273"/>
      <c r="F421" s="274"/>
      <c r="H421" s="83"/>
      <c r="I421" s="84"/>
      <c r="J421" s="85"/>
      <c r="K421" s="84"/>
      <c r="L421" s="86">
        <f t="shared" si="90"/>
        <v>0</v>
      </c>
      <c r="M421" s="84"/>
      <c r="N421" s="84"/>
      <c r="O421" s="87">
        <f t="shared" si="91"/>
        <v>0</v>
      </c>
      <c r="P421" s="272"/>
      <c r="Q421" s="272"/>
      <c r="R421" s="284"/>
      <c r="S421" s="49"/>
      <c r="T421" s="83"/>
      <c r="U421" s="88"/>
      <c r="V421" s="88"/>
      <c r="W421" s="285"/>
      <c r="X421" s="285"/>
      <c r="Y421" s="285"/>
      <c r="Z421" s="285"/>
      <c r="AA421" s="333"/>
      <c r="AB421" s="333"/>
      <c r="AC421" s="335"/>
    </row>
    <row r="422" spans="1:29" ht="13.5" customHeight="1" x14ac:dyDescent="0.55000000000000004">
      <c r="A422" s="265"/>
      <c r="B422" s="272"/>
      <c r="C422" s="272"/>
      <c r="D422" s="272"/>
      <c r="E422" s="273"/>
      <c r="F422" s="274"/>
      <c r="H422" s="83"/>
      <c r="I422" s="84"/>
      <c r="J422" s="85"/>
      <c r="K422" s="84"/>
      <c r="L422" s="86">
        <f t="shared" si="90"/>
        <v>0</v>
      </c>
      <c r="M422" s="84"/>
      <c r="N422" s="84"/>
      <c r="O422" s="87">
        <f t="shared" si="91"/>
        <v>0</v>
      </c>
      <c r="P422" s="272"/>
      <c r="Q422" s="272"/>
      <c r="R422" s="284"/>
      <c r="S422" s="49"/>
      <c r="T422" s="83"/>
      <c r="U422" s="88"/>
      <c r="V422" s="88"/>
      <c r="W422" s="285"/>
      <c r="X422" s="285"/>
      <c r="Y422" s="285"/>
      <c r="Z422" s="285"/>
      <c r="AA422" s="333"/>
      <c r="AB422" s="333"/>
      <c r="AC422" s="335"/>
    </row>
    <row r="423" spans="1:29" ht="13.5" customHeight="1" x14ac:dyDescent="0.55000000000000004">
      <c r="A423" s="265"/>
      <c r="B423" s="272"/>
      <c r="C423" s="272"/>
      <c r="D423" s="272"/>
      <c r="E423" s="273"/>
      <c r="F423" s="274"/>
      <c r="H423" s="83"/>
      <c r="I423" s="84"/>
      <c r="J423" s="85"/>
      <c r="K423" s="84"/>
      <c r="L423" s="86">
        <f t="shared" si="90"/>
        <v>0</v>
      </c>
      <c r="M423" s="84"/>
      <c r="N423" s="84"/>
      <c r="O423" s="87">
        <f t="shared" si="91"/>
        <v>0</v>
      </c>
      <c r="P423" s="272"/>
      <c r="Q423" s="272"/>
      <c r="R423" s="284"/>
      <c r="S423" s="49"/>
      <c r="T423" s="83"/>
      <c r="U423" s="88"/>
      <c r="V423" s="88"/>
      <c r="W423" s="285"/>
      <c r="X423" s="285"/>
      <c r="Y423" s="285"/>
      <c r="Z423" s="285"/>
      <c r="AA423" s="333"/>
      <c r="AB423" s="333"/>
      <c r="AC423" s="335"/>
    </row>
    <row r="424" spans="1:29" ht="13.5" customHeight="1" x14ac:dyDescent="0.55000000000000004">
      <c r="A424" s="265"/>
      <c r="B424" s="272"/>
      <c r="C424" s="272"/>
      <c r="D424" s="272"/>
      <c r="E424" s="273"/>
      <c r="F424" s="274"/>
      <c r="H424" s="83"/>
      <c r="I424" s="84"/>
      <c r="J424" s="85"/>
      <c r="K424" s="84"/>
      <c r="L424" s="86">
        <f t="shared" si="90"/>
        <v>0</v>
      </c>
      <c r="M424" s="84"/>
      <c r="N424" s="84"/>
      <c r="O424" s="87">
        <f t="shared" si="91"/>
        <v>0</v>
      </c>
      <c r="P424" s="272"/>
      <c r="Q424" s="272"/>
      <c r="R424" s="284"/>
      <c r="S424" s="49"/>
      <c r="T424" s="83"/>
      <c r="U424" s="88"/>
      <c r="V424" s="88"/>
      <c r="W424" s="285"/>
      <c r="X424" s="285"/>
      <c r="Y424" s="285"/>
      <c r="Z424" s="285"/>
      <c r="AA424" s="333"/>
      <c r="AB424" s="333"/>
      <c r="AC424" s="335"/>
    </row>
    <row r="425" spans="1:29" ht="13.5" customHeight="1" x14ac:dyDescent="0.55000000000000004">
      <c r="A425" s="265"/>
      <c r="B425" s="272"/>
      <c r="C425" s="272"/>
      <c r="D425" s="272"/>
      <c r="E425" s="273"/>
      <c r="F425" s="274"/>
      <c r="H425" s="83"/>
      <c r="I425" s="84"/>
      <c r="J425" s="85"/>
      <c r="K425" s="84"/>
      <c r="L425" s="86">
        <f t="shared" si="90"/>
        <v>0</v>
      </c>
      <c r="M425" s="84"/>
      <c r="N425" s="84"/>
      <c r="O425" s="87">
        <f t="shared" si="91"/>
        <v>0</v>
      </c>
      <c r="P425" s="272"/>
      <c r="Q425" s="272"/>
      <c r="R425" s="284"/>
      <c r="S425" s="49"/>
      <c r="T425" s="83"/>
      <c r="U425" s="88"/>
      <c r="V425" s="88"/>
      <c r="W425" s="285"/>
      <c r="X425" s="285"/>
      <c r="Y425" s="285"/>
      <c r="Z425" s="285"/>
      <c r="AA425" s="333"/>
      <c r="AB425" s="333"/>
      <c r="AC425" s="335"/>
    </row>
    <row r="426" spans="1:29" ht="13.5" customHeight="1" x14ac:dyDescent="0.55000000000000004">
      <c r="A426" s="265"/>
      <c r="B426" s="272"/>
      <c r="C426" s="272"/>
      <c r="D426" s="272"/>
      <c r="E426" s="273"/>
      <c r="F426" s="274"/>
      <c r="H426" s="83"/>
      <c r="I426" s="84"/>
      <c r="J426" s="85"/>
      <c r="K426" s="84"/>
      <c r="L426" s="86">
        <f t="shared" si="90"/>
        <v>0</v>
      </c>
      <c r="M426" s="84"/>
      <c r="N426" s="84"/>
      <c r="O426" s="87">
        <f t="shared" si="91"/>
        <v>0</v>
      </c>
      <c r="P426" s="272"/>
      <c r="Q426" s="272"/>
      <c r="R426" s="284"/>
      <c r="S426" s="49"/>
      <c r="T426" s="83"/>
      <c r="U426" s="88"/>
      <c r="V426" s="88"/>
      <c r="W426" s="285"/>
      <c r="X426" s="285"/>
      <c r="Y426" s="285"/>
      <c r="Z426" s="285"/>
      <c r="AA426" s="333"/>
      <c r="AB426" s="333"/>
      <c r="AC426" s="335"/>
    </row>
    <row r="427" spans="1:29" ht="13.5" customHeight="1" x14ac:dyDescent="0.55000000000000004">
      <c r="A427" s="265"/>
      <c r="B427" s="272"/>
      <c r="C427" s="272"/>
      <c r="D427" s="272"/>
      <c r="E427" s="273"/>
      <c r="F427" s="274"/>
      <c r="H427" s="83"/>
      <c r="I427" s="84"/>
      <c r="J427" s="85"/>
      <c r="K427" s="84"/>
      <c r="L427" s="86">
        <f t="shared" si="90"/>
        <v>0</v>
      </c>
      <c r="M427" s="84"/>
      <c r="N427" s="84"/>
      <c r="O427" s="87">
        <f t="shared" si="91"/>
        <v>0</v>
      </c>
      <c r="P427" s="272"/>
      <c r="Q427" s="272"/>
      <c r="R427" s="284"/>
      <c r="S427" s="49"/>
      <c r="T427" s="83"/>
      <c r="U427" s="88"/>
      <c r="V427" s="88"/>
      <c r="W427" s="285"/>
      <c r="X427" s="285"/>
      <c r="Y427" s="285"/>
      <c r="Z427" s="285"/>
      <c r="AA427" s="333"/>
      <c r="AB427" s="333"/>
      <c r="AC427" s="335"/>
    </row>
    <row r="428" spans="1:29" ht="13.5" customHeight="1" x14ac:dyDescent="0.55000000000000004">
      <c r="A428" s="265"/>
      <c r="B428" s="272"/>
      <c r="C428" s="272"/>
      <c r="D428" s="272"/>
      <c r="E428" s="273"/>
      <c r="F428" s="274"/>
      <c r="G428" s="89"/>
      <c r="H428" s="90"/>
      <c r="I428" s="91"/>
      <c r="J428" s="92"/>
      <c r="K428" s="91"/>
      <c r="L428" s="93">
        <f>SUM(L420:L427)</f>
        <v>0</v>
      </c>
      <c r="M428" s="91"/>
      <c r="N428" s="91"/>
      <c r="O428" s="93">
        <f>SUM(O420:O427)</f>
        <v>0</v>
      </c>
      <c r="P428" s="272"/>
      <c r="Q428" s="272"/>
      <c r="R428" s="284"/>
      <c r="S428" s="89"/>
      <c r="T428" s="90"/>
      <c r="U428" s="94"/>
      <c r="V428" s="94"/>
      <c r="W428" s="285"/>
      <c r="X428" s="285"/>
      <c r="Y428" s="285"/>
      <c r="Z428" s="285"/>
      <c r="AA428" s="336"/>
      <c r="AB428" s="336"/>
      <c r="AC428" s="337"/>
    </row>
    <row r="429" spans="1:29" ht="13.5" customHeight="1" x14ac:dyDescent="0.55000000000000004">
      <c r="A429" s="265"/>
      <c r="B429" s="272">
        <v>46</v>
      </c>
      <c r="C429" s="272"/>
      <c r="D429" s="272"/>
      <c r="E429" s="273"/>
      <c r="F429" s="274"/>
      <c r="H429" s="83"/>
      <c r="I429" s="84"/>
      <c r="J429" s="85"/>
      <c r="K429" s="84"/>
      <c r="L429" s="86">
        <f t="shared" ref="L429:L436" si="92">I429*J429</f>
        <v>0</v>
      </c>
      <c r="M429" s="84"/>
      <c r="N429" s="84"/>
      <c r="O429" s="87">
        <f t="shared" ref="O429:O436" si="93">M429*N429</f>
        <v>0</v>
      </c>
      <c r="P429" s="277">
        <f>O437</f>
        <v>0</v>
      </c>
      <c r="Q429" s="272"/>
      <c r="R429" s="284"/>
      <c r="S429" s="49"/>
      <c r="T429" s="83"/>
      <c r="U429" s="88"/>
      <c r="V429" s="88"/>
      <c r="W429" s="285"/>
      <c r="X429" s="285"/>
      <c r="Y429" s="285"/>
      <c r="Z429" s="285"/>
      <c r="AA429" s="332"/>
      <c r="AB429" s="332"/>
      <c r="AC429" s="334"/>
    </row>
    <row r="430" spans="1:29" ht="13.5" customHeight="1" x14ac:dyDescent="0.55000000000000004">
      <c r="A430" s="265"/>
      <c r="B430" s="272"/>
      <c r="C430" s="272"/>
      <c r="D430" s="272"/>
      <c r="E430" s="273"/>
      <c r="F430" s="274"/>
      <c r="H430" s="83"/>
      <c r="I430" s="84"/>
      <c r="J430" s="85"/>
      <c r="K430" s="84"/>
      <c r="L430" s="86">
        <f t="shared" si="92"/>
        <v>0</v>
      </c>
      <c r="M430" s="84"/>
      <c r="N430" s="84"/>
      <c r="O430" s="87">
        <f t="shared" si="93"/>
        <v>0</v>
      </c>
      <c r="P430" s="272"/>
      <c r="Q430" s="272"/>
      <c r="R430" s="284"/>
      <c r="S430" s="49"/>
      <c r="T430" s="83"/>
      <c r="U430" s="88"/>
      <c r="V430" s="88"/>
      <c r="W430" s="285"/>
      <c r="X430" s="285"/>
      <c r="Y430" s="285"/>
      <c r="Z430" s="285"/>
      <c r="AA430" s="333"/>
      <c r="AB430" s="333"/>
      <c r="AC430" s="335"/>
    </row>
    <row r="431" spans="1:29" ht="13.5" customHeight="1" x14ac:dyDescent="0.55000000000000004">
      <c r="A431" s="265"/>
      <c r="B431" s="272"/>
      <c r="C431" s="272"/>
      <c r="D431" s="272"/>
      <c r="E431" s="273"/>
      <c r="F431" s="274"/>
      <c r="H431" s="83"/>
      <c r="I431" s="84"/>
      <c r="J431" s="85"/>
      <c r="K431" s="84"/>
      <c r="L431" s="86">
        <f t="shared" si="92"/>
        <v>0</v>
      </c>
      <c r="M431" s="84"/>
      <c r="N431" s="84"/>
      <c r="O431" s="87">
        <f t="shared" si="93"/>
        <v>0</v>
      </c>
      <c r="P431" s="272"/>
      <c r="Q431" s="272"/>
      <c r="R431" s="284"/>
      <c r="S431" s="49"/>
      <c r="T431" s="83"/>
      <c r="U431" s="88"/>
      <c r="V431" s="88"/>
      <c r="W431" s="285"/>
      <c r="X431" s="285"/>
      <c r="Y431" s="285"/>
      <c r="Z431" s="285"/>
      <c r="AA431" s="333"/>
      <c r="AB431" s="333"/>
      <c r="AC431" s="335"/>
    </row>
    <row r="432" spans="1:29" ht="13.5" customHeight="1" x14ac:dyDescent="0.55000000000000004">
      <c r="A432" s="265"/>
      <c r="B432" s="272"/>
      <c r="C432" s="272"/>
      <c r="D432" s="272"/>
      <c r="E432" s="273"/>
      <c r="F432" s="274"/>
      <c r="H432" s="83"/>
      <c r="I432" s="84"/>
      <c r="J432" s="85"/>
      <c r="K432" s="84"/>
      <c r="L432" s="86">
        <f t="shared" si="92"/>
        <v>0</v>
      </c>
      <c r="M432" s="84"/>
      <c r="N432" s="84"/>
      <c r="O432" s="87">
        <f t="shared" si="93"/>
        <v>0</v>
      </c>
      <c r="P432" s="272"/>
      <c r="Q432" s="272"/>
      <c r="R432" s="284"/>
      <c r="S432" s="49"/>
      <c r="T432" s="83"/>
      <c r="U432" s="88"/>
      <c r="V432" s="88"/>
      <c r="W432" s="285"/>
      <c r="X432" s="285"/>
      <c r="Y432" s="285"/>
      <c r="Z432" s="285"/>
      <c r="AA432" s="333"/>
      <c r="AB432" s="333"/>
      <c r="AC432" s="335"/>
    </row>
    <row r="433" spans="1:29" ht="13.5" customHeight="1" x14ac:dyDescent="0.55000000000000004">
      <c r="A433" s="265"/>
      <c r="B433" s="272"/>
      <c r="C433" s="272"/>
      <c r="D433" s="272"/>
      <c r="E433" s="273"/>
      <c r="F433" s="274"/>
      <c r="H433" s="83"/>
      <c r="I433" s="84"/>
      <c r="J433" s="85"/>
      <c r="K433" s="84"/>
      <c r="L433" s="86">
        <f t="shared" si="92"/>
        <v>0</v>
      </c>
      <c r="M433" s="84"/>
      <c r="N433" s="84"/>
      <c r="O433" s="87">
        <f t="shared" si="93"/>
        <v>0</v>
      </c>
      <c r="P433" s="272"/>
      <c r="Q433" s="272"/>
      <c r="R433" s="284"/>
      <c r="S433" s="49"/>
      <c r="T433" s="83"/>
      <c r="U433" s="88"/>
      <c r="V433" s="88"/>
      <c r="W433" s="285"/>
      <c r="X433" s="285"/>
      <c r="Y433" s="285"/>
      <c r="Z433" s="285"/>
      <c r="AA433" s="333"/>
      <c r="AB433" s="333"/>
      <c r="AC433" s="335"/>
    </row>
    <row r="434" spans="1:29" ht="13.5" customHeight="1" x14ac:dyDescent="0.55000000000000004">
      <c r="A434" s="265"/>
      <c r="B434" s="272"/>
      <c r="C434" s="272"/>
      <c r="D434" s="272"/>
      <c r="E434" s="273"/>
      <c r="F434" s="274"/>
      <c r="H434" s="83"/>
      <c r="I434" s="84"/>
      <c r="J434" s="85"/>
      <c r="K434" s="84"/>
      <c r="L434" s="86">
        <f t="shared" si="92"/>
        <v>0</v>
      </c>
      <c r="M434" s="84"/>
      <c r="N434" s="84"/>
      <c r="O434" s="87">
        <f t="shared" si="93"/>
        <v>0</v>
      </c>
      <c r="P434" s="272"/>
      <c r="Q434" s="272"/>
      <c r="R434" s="284"/>
      <c r="S434" s="49"/>
      <c r="T434" s="83"/>
      <c r="U434" s="88"/>
      <c r="V434" s="88"/>
      <c r="W434" s="285"/>
      <c r="X434" s="285"/>
      <c r="Y434" s="285"/>
      <c r="Z434" s="285"/>
      <c r="AA434" s="333"/>
      <c r="AB434" s="333"/>
      <c r="AC434" s="335"/>
    </row>
    <row r="435" spans="1:29" ht="13.5" customHeight="1" x14ac:dyDescent="0.55000000000000004">
      <c r="A435" s="265"/>
      <c r="B435" s="272"/>
      <c r="C435" s="272"/>
      <c r="D435" s="272"/>
      <c r="E435" s="273"/>
      <c r="F435" s="274"/>
      <c r="H435" s="83"/>
      <c r="I435" s="84"/>
      <c r="J435" s="85"/>
      <c r="K435" s="84"/>
      <c r="L435" s="86">
        <f t="shared" si="92"/>
        <v>0</v>
      </c>
      <c r="M435" s="84"/>
      <c r="N435" s="84"/>
      <c r="O435" s="87">
        <f t="shared" si="93"/>
        <v>0</v>
      </c>
      <c r="P435" s="272"/>
      <c r="Q435" s="272"/>
      <c r="R435" s="284"/>
      <c r="S435" s="49"/>
      <c r="T435" s="83"/>
      <c r="U435" s="88"/>
      <c r="V435" s="88"/>
      <c r="W435" s="285"/>
      <c r="X435" s="285"/>
      <c r="Y435" s="285"/>
      <c r="Z435" s="285"/>
      <c r="AA435" s="333"/>
      <c r="AB435" s="333"/>
      <c r="AC435" s="335"/>
    </row>
    <row r="436" spans="1:29" ht="13.5" customHeight="1" x14ac:dyDescent="0.55000000000000004">
      <c r="A436" s="265"/>
      <c r="B436" s="272"/>
      <c r="C436" s="272"/>
      <c r="D436" s="272"/>
      <c r="E436" s="273"/>
      <c r="F436" s="274"/>
      <c r="H436" s="83"/>
      <c r="I436" s="84"/>
      <c r="J436" s="85"/>
      <c r="K436" s="84"/>
      <c r="L436" s="86">
        <f t="shared" si="92"/>
        <v>0</v>
      </c>
      <c r="M436" s="84"/>
      <c r="N436" s="84"/>
      <c r="O436" s="87">
        <f t="shared" si="93"/>
        <v>0</v>
      </c>
      <c r="P436" s="272"/>
      <c r="Q436" s="272"/>
      <c r="R436" s="284"/>
      <c r="S436" s="49"/>
      <c r="T436" s="83"/>
      <c r="U436" s="88"/>
      <c r="V436" s="88"/>
      <c r="W436" s="285"/>
      <c r="X436" s="285"/>
      <c r="Y436" s="285"/>
      <c r="Z436" s="285"/>
      <c r="AA436" s="333"/>
      <c r="AB436" s="333"/>
      <c r="AC436" s="335"/>
    </row>
    <row r="437" spans="1:29" ht="13.5" customHeight="1" x14ac:dyDescent="0.55000000000000004">
      <c r="A437" s="265"/>
      <c r="B437" s="272"/>
      <c r="C437" s="272"/>
      <c r="D437" s="272"/>
      <c r="E437" s="273"/>
      <c r="F437" s="274"/>
      <c r="G437" s="89"/>
      <c r="H437" s="90"/>
      <c r="I437" s="91"/>
      <c r="J437" s="92"/>
      <c r="K437" s="91"/>
      <c r="L437" s="93">
        <f>SUM(L429:L436)</f>
        <v>0</v>
      </c>
      <c r="M437" s="91"/>
      <c r="N437" s="91"/>
      <c r="O437" s="93">
        <f>SUM(O429:O436)</f>
        <v>0</v>
      </c>
      <c r="P437" s="272"/>
      <c r="Q437" s="272"/>
      <c r="R437" s="284"/>
      <c r="S437" s="89"/>
      <c r="T437" s="90"/>
      <c r="U437" s="94"/>
      <c r="V437" s="94"/>
      <c r="W437" s="285"/>
      <c r="X437" s="285"/>
      <c r="Y437" s="285"/>
      <c r="Z437" s="285"/>
      <c r="AA437" s="336"/>
      <c r="AB437" s="336"/>
      <c r="AC437" s="337"/>
    </row>
    <row r="438" spans="1:29" ht="13.5" customHeight="1" x14ac:dyDescent="0.55000000000000004">
      <c r="A438" s="265"/>
      <c r="B438" s="272">
        <v>47</v>
      </c>
      <c r="C438" s="272"/>
      <c r="D438" s="272"/>
      <c r="E438" s="273"/>
      <c r="F438" s="274"/>
      <c r="H438" s="83"/>
      <c r="I438" s="84"/>
      <c r="J438" s="85"/>
      <c r="K438" s="84"/>
      <c r="L438" s="86">
        <f t="shared" ref="L438:L445" si="94">I438*J438</f>
        <v>0</v>
      </c>
      <c r="M438" s="84"/>
      <c r="N438" s="84"/>
      <c r="O438" s="87">
        <f t="shared" ref="O438:O445" si="95">M438*N438</f>
        <v>0</v>
      </c>
      <c r="P438" s="277">
        <f>O446</f>
        <v>0</v>
      </c>
      <c r="Q438" s="272"/>
      <c r="R438" s="284"/>
      <c r="S438" s="49"/>
      <c r="T438" s="83"/>
      <c r="U438" s="88"/>
      <c r="V438" s="88"/>
      <c r="W438" s="285"/>
      <c r="X438" s="285"/>
      <c r="Y438" s="285"/>
      <c r="Z438" s="285"/>
      <c r="AA438" s="332"/>
      <c r="AB438" s="332"/>
      <c r="AC438" s="334"/>
    </row>
    <row r="439" spans="1:29" ht="13.5" customHeight="1" x14ac:dyDescent="0.55000000000000004">
      <c r="A439" s="265"/>
      <c r="B439" s="272"/>
      <c r="C439" s="272"/>
      <c r="D439" s="272"/>
      <c r="E439" s="273"/>
      <c r="F439" s="274"/>
      <c r="H439" s="83"/>
      <c r="I439" s="84"/>
      <c r="J439" s="85"/>
      <c r="K439" s="84"/>
      <c r="L439" s="86">
        <f t="shared" si="94"/>
        <v>0</v>
      </c>
      <c r="M439" s="84"/>
      <c r="N439" s="84"/>
      <c r="O439" s="87">
        <f t="shared" si="95"/>
        <v>0</v>
      </c>
      <c r="P439" s="272"/>
      <c r="Q439" s="272"/>
      <c r="R439" s="284"/>
      <c r="S439" s="49"/>
      <c r="T439" s="83"/>
      <c r="U439" s="88"/>
      <c r="V439" s="88"/>
      <c r="W439" s="285"/>
      <c r="X439" s="285"/>
      <c r="Y439" s="285"/>
      <c r="Z439" s="285"/>
      <c r="AA439" s="333"/>
      <c r="AB439" s="333"/>
      <c r="AC439" s="335"/>
    </row>
    <row r="440" spans="1:29" ht="13.5" customHeight="1" x14ac:dyDescent="0.55000000000000004">
      <c r="A440" s="265"/>
      <c r="B440" s="272"/>
      <c r="C440" s="272"/>
      <c r="D440" s="272"/>
      <c r="E440" s="273"/>
      <c r="F440" s="274"/>
      <c r="H440" s="83"/>
      <c r="I440" s="84"/>
      <c r="J440" s="85"/>
      <c r="K440" s="84"/>
      <c r="L440" s="86">
        <f t="shared" si="94"/>
        <v>0</v>
      </c>
      <c r="M440" s="84"/>
      <c r="N440" s="84"/>
      <c r="O440" s="87">
        <f t="shared" si="95"/>
        <v>0</v>
      </c>
      <c r="P440" s="272"/>
      <c r="Q440" s="272"/>
      <c r="R440" s="284"/>
      <c r="S440" s="49"/>
      <c r="T440" s="83"/>
      <c r="U440" s="88"/>
      <c r="V440" s="88"/>
      <c r="W440" s="285"/>
      <c r="X440" s="285"/>
      <c r="Y440" s="285"/>
      <c r="Z440" s="285"/>
      <c r="AA440" s="333"/>
      <c r="AB440" s="333"/>
      <c r="AC440" s="335"/>
    </row>
    <row r="441" spans="1:29" ht="13.5" customHeight="1" x14ac:dyDescent="0.55000000000000004">
      <c r="A441" s="265"/>
      <c r="B441" s="272"/>
      <c r="C441" s="272"/>
      <c r="D441" s="272"/>
      <c r="E441" s="273"/>
      <c r="F441" s="274"/>
      <c r="H441" s="83"/>
      <c r="I441" s="84"/>
      <c r="J441" s="85"/>
      <c r="K441" s="84"/>
      <c r="L441" s="86">
        <f t="shared" si="94"/>
        <v>0</v>
      </c>
      <c r="M441" s="84"/>
      <c r="N441" s="84"/>
      <c r="O441" s="87">
        <f t="shared" si="95"/>
        <v>0</v>
      </c>
      <c r="P441" s="272"/>
      <c r="Q441" s="272"/>
      <c r="R441" s="284"/>
      <c r="S441" s="49"/>
      <c r="T441" s="83"/>
      <c r="U441" s="88"/>
      <c r="V441" s="88"/>
      <c r="W441" s="285"/>
      <c r="X441" s="285"/>
      <c r="Y441" s="285"/>
      <c r="Z441" s="285"/>
      <c r="AA441" s="333"/>
      <c r="AB441" s="333"/>
      <c r="AC441" s="335"/>
    </row>
    <row r="442" spans="1:29" ht="13.5" customHeight="1" x14ac:dyDescent="0.55000000000000004">
      <c r="A442" s="265"/>
      <c r="B442" s="272"/>
      <c r="C442" s="272"/>
      <c r="D442" s="272"/>
      <c r="E442" s="273"/>
      <c r="F442" s="274"/>
      <c r="H442" s="83"/>
      <c r="I442" s="84"/>
      <c r="J442" s="85"/>
      <c r="K442" s="84"/>
      <c r="L442" s="86">
        <f t="shared" si="94"/>
        <v>0</v>
      </c>
      <c r="M442" s="84"/>
      <c r="N442" s="84"/>
      <c r="O442" s="87">
        <f t="shared" si="95"/>
        <v>0</v>
      </c>
      <c r="P442" s="272"/>
      <c r="Q442" s="272"/>
      <c r="R442" s="284"/>
      <c r="S442" s="49"/>
      <c r="T442" s="83"/>
      <c r="U442" s="88"/>
      <c r="V442" s="88"/>
      <c r="W442" s="285"/>
      <c r="X442" s="285"/>
      <c r="Y442" s="285"/>
      <c r="Z442" s="285"/>
      <c r="AA442" s="333"/>
      <c r="AB442" s="333"/>
      <c r="AC442" s="335"/>
    </row>
    <row r="443" spans="1:29" ht="13.5" customHeight="1" x14ac:dyDescent="0.55000000000000004">
      <c r="A443" s="265"/>
      <c r="B443" s="272"/>
      <c r="C443" s="272"/>
      <c r="D443" s="272"/>
      <c r="E443" s="273"/>
      <c r="F443" s="274"/>
      <c r="H443" s="83"/>
      <c r="I443" s="84"/>
      <c r="J443" s="85"/>
      <c r="K443" s="84"/>
      <c r="L443" s="86">
        <f t="shared" si="94"/>
        <v>0</v>
      </c>
      <c r="M443" s="84"/>
      <c r="N443" s="84"/>
      <c r="O443" s="87">
        <f t="shared" si="95"/>
        <v>0</v>
      </c>
      <c r="P443" s="272"/>
      <c r="Q443" s="272"/>
      <c r="R443" s="284"/>
      <c r="S443" s="49"/>
      <c r="T443" s="83"/>
      <c r="U443" s="88"/>
      <c r="V443" s="88"/>
      <c r="W443" s="285"/>
      <c r="X443" s="285"/>
      <c r="Y443" s="285"/>
      <c r="Z443" s="285"/>
      <c r="AA443" s="333"/>
      <c r="AB443" s="333"/>
      <c r="AC443" s="335"/>
    </row>
    <row r="444" spans="1:29" ht="13.5" customHeight="1" x14ac:dyDescent="0.55000000000000004">
      <c r="A444" s="265"/>
      <c r="B444" s="272"/>
      <c r="C444" s="272"/>
      <c r="D444" s="272"/>
      <c r="E444" s="273"/>
      <c r="F444" s="274"/>
      <c r="H444" s="83"/>
      <c r="I444" s="84"/>
      <c r="J444" s="85"/>
      <c r="K444" s="84"/>
      <c r="L444" s="86">
        <f t="shared" si="94"/>
        <v>0</v>
      </c>
      <c r="M444" s="84"/>
      <c r="N444" s="84"/>
      <c r="O444" s="87">
        <f t="shared" si="95"/>
        <v>0</v>
      </c>
      <c r="P444" s="272"/>
      <c r="Q444" s="272"/>
      <c r="R444" s="284"/>
      <c r="S444" s="49"/>
      <c r="T444" s="83"/>
      <c r="U444" s="88"/>
      <c r="V444" s="88"/>
      <c r="W444" s="285"/>
      <c r="X444" s="285"/>
      <c r="Y444" s="285"/>
      <c r="Z444" s="285"/>
      <c r="AA444" s="333"/>
      <c r="AB444" s="333"/>
      <c r="AC444" s="335"/>
    </row>
    <row r="445" spans="1:29" ht="13.5" customHeight="1" x14ac:dyDescent="0.55000000000000004">
      <c r="A445" s="265"/>
      <c r="B445" s="272"/>
      <c r="C445" s="272"/>
      <c r="D445" s="272"/>
      <c r="E445" s="273"/>
      <c r="F445" s="274"/>
      <c r="H445" s="83"/>
      <c r="I445" s="84"/>
      <c r="J445" s="85"/>
      <c r="K445" s="84"/>
      <c r="L445" s="86">
        <f t="shared" si="94"/>
        <v>0</v>
      </c>
      <c r="M445" s="84"/>
      <c r="N445" s="84"/>
      <c r="O445" s="87">
        <f t="shared" si="95"/>
        <v>0</v>
      </c>
      <c r="P445" s="272"/>
      <c r="Q445" s="272"/>
      <c r="R445" s="284"/>
      <c r="S445" s="49"/>
      <c r="T445" s="83"/>
      <c r="U445" s="88"/>
      <c r="V445" s="88"/>
      <c r="W445" s="285"/>
      <c r="X445" s="285"/>
      <c r="Y445" s="285"/>
      <c r="Z445" s="285"/>
      <c r="AA445" s="333"/>
      <c r="AB445" s="333"/>
      <c r="AC445" s="335"/>
    </row>
    <row r="446" spans="1:29" ht="13.5" customHeight="1" x14ac:dyDescent="0.55000000000000004">
      <c r="A446" s="265"/>
      <c r="B446" s="272"/>
      <c r="C446" s="272"/>
      <c r="D446" s="272"/>
      <c r="E446" s="273"/>
      <c r="F446" s="274"/>
      <c r="G446" s="89"/>
      <c r="H446" s="90"/>
      <c r="I446" s="91"/>
      <c r="J446" s="92"/>
      <c r="K446" s="91"/>
      <c r="L446" s="93">
        <f>SUM(L438:L445)</f>
        <v>0</v>
      </c>
      <c r="M446" s="91"/>
      <c r="N446" s="91"/>
      <c r="O446" s="93">
        <f>SUM(O438:O445)</f>
        <v>0</v>
      </c>
      <c r="P446" s="272"/>
      <c r="Q446" s="272"/>
      <c r="R446" s="284"/>
      <c r="S446" s="89"/>
      <c r="T446" s="90"/>
      <c r="U446" s="94"/>
      <c r="V446" s="94"/>
      <c r="W446" s="285"/>
      <c r="X446" s="285"/>
      <c r="Y446" s="285"/>
      <c r="Z446" s="285"/>
      <c r="AA446" s="336"/>
      <c r="AB446" s="336"/>
      <c r="AC446" s="337"/>
    </row>
    <row r="447" spans="1:29" ht="13.5" customHeight="1" x14ac:dyDescent="0.55000000000000004">
      <c r="A447" s="265"/>
      <c r="B447" s="272">
        <v>48</v>
      </c>
      <c r="C447" s="272"/>
      <c r="D447" s="272"/>
      <c r="E447" s="273"/>
      <c r="F447" s="274"/>
      <c r="H447" s="83"/>
      <c r="I447" s="84"/>
      <c r="J447" s="85"/>
      <c r="K447" s="84"/>
      <c r="L447" s="86">
        <f t="shared" ref="L447:L454" si="96">I447*J447</f>
        <v>0</v>
      </c>
      <c r="M447" s="84"/>
      <c r="N447" s="84"/>
      <c r="O447" s="87">
        <f t="shared" ref="O447:O454" si="97">M447*N447</f>
        <v>0</v>
      </c>
      <c r="P447" s="277">
        <f>O455</f>
        <v>0</v>
      </c>
      <c r="Q447" s="272"/>
      <c r="R447" s="284"/>
      <c r="S447" s="49"/>
      <c r="T447" s="83"/>
      <c r="U447" s="88"/>
      <c r="V447" s="88"/>
      <c r="W447" s="285"/>
      <c r="X447" s="285"/>
      <c r="Y447" s="285"/>
      <c r="Z447" s="285"/>
      <c r="AA447" s="332"/>
      <c r="AB447" s="332"/>
      <c r="AC447" s="334"/>
    </row>
    <row r="448" spans="1:29" ht="13.5" customHeight="1" x14ac:dyDescent="0.55000000000000004">
      <c r="A448" s="265"/>
      <c r="B448" s="272"/>
      <c r="C448" s="272"/>
      <c r="D448" s="272"/>
      <c r="E448" s="273"/>
      <c r="F448" s="274"/>
      <c r="H448" s="83"/>
      <c r="I448" s="84"/>
      <c r="J448" s="85"/>
      <c r="K448" s="84"/>
      <c r="L448" s="86">
        <f t="shared" si="96"/>
        <v>0</v>
      </c>
      <c r="M448" s="84"/>
      <c r="N448" s="84"/>
      <c r="O448" s="87">
        <f t="shared" si="97"/>
        <v>0</v>
      </c>
      <c r="P448" s="272"/>
      <c r="Q448" s="272"/>
      <c r="R448" s="284"/>
      <c r="S448" s="49"/>
      <c r="T448" s="83"/>
      <c r="U448" s="88"/>
      <c r="V448" s="88"/>
      <c r="W448" s="285"/>
      <c r="X448" s="285"/>
      <c r="Y448" s="285"/>
      <c r="Z448" s="285"/>
      <c r="AA448" s="333"/>
      <c r="AB448" s="333"/>
      <c r="AC448" s="335"/>
    </row>
    <row r="449" spans="1:29" ht="13.5" customHeight="1" x14ac:dyDescent="0.55000000000000004">
      <c r="A449" s="265"/>
      <c r="B449" s="272"/>
      <c r="C449" s="272"/>
      <c r="D449" s="272"/>
      <c r="E449" s="273"/>
      <c r="F449" s="274"/>
      <c r="H449" s="83"/>
      <c r="I449" s="84"/>
      <c r="J449" s="85"/>
      <c r="K449" s="84"/>
      <c r="L449" s="86">
        <f t="shared" si="96"/>
        <v>0</v>
      </c>
      <c r="M449" s="84"/>
      <c r="N449" s="84"/>
      <c r="O449" s="87">
        <f t="shared" si="97"/>
        <v>0</v>
      </c>
      <c r="P449" s="272"/>
      <c r="Q449" s="272"/>
      <c r="R449" s="284"/>
      <c r="S449" s="49"/>
      <c r="T449" s="83"/>
      <c r="U449" s="88"/>
      <c r="V449" s="88"/>
      <c r="W449" s="285"/>
      <c r="X449" s="285"/>
      <c r="Y449" s="285"/>
      <c r="Z449" s="285"/>
      <c r="AA449" s="333"/>
      <c r="AB449" s="333"/>
      <c r="AC449" s="335"/>
    </row>
    <row r="450" spans="1:29" ht="13.5" customHeight="1" x14ac:dyDescent="0.55000000000000004">
      <c r="A450" s="265"/>
      <c r="B450" s="272"/>
      <c r="C450" s="272"/>
      <c r="D450" s="272"/>
      <c r="E450" s="273"/>
      <c r="F450" s="274"/>
      <c r="H450" s="83"/>
      <c r="I450" s="84"/>
      <c r="J450" s="85"/>
      <c r="K450" s="84"/>
      <c r="L450" s="86">
        <f t="shared" si="96"/>
        <v>0</v>
      </c>
      <c r="M450" s="84"/>
      <c r="N450" s="84"/>
      <c r="O450" s="87">
        <f t="shared" si="97"/>
        <v>0</v>
      </c>
      <c r="P450" s="272"/>
      <c r="Q450" s="272"/>
      <c r="R450" s="284"/>
      <c r="S450" s="49"/>
      <c r="T450" s="83"/>
      <c r="U450" s="88"/>
      <c r="V450" s="88"/>
      <c r="W450" s="285"/>
      <c r="X450" s="285"/>
      <c r="Y450" s="285"/>
      <c r="Z450" s="285"/>
      <c r="AA450" s="333"/>
      <c r="AB450" s="333"/>
      <c r="AC450" s="335"/>
    </row>
    <row r="451" spans="1:29" ht="13.5" customHeight="1" x14ac:dyDescent="0.55000000000000004">
      <c r="A451" s="265"/>
      <c r="B451" s="272"/>
      <c r="C451" s="272"/>
      <c r="D451" s="272"/>
      <c r="E451" s="273"/>
      <c r="F451" s="274"/>
      <c r="H451" s="83"/>
      <c r="I451" s="84"/>
      <c r="J451" s="85"/>
      <c r="K451" s="84"/>
      <c r="L451" s="86">
        <f t="shared" si="96"/>
        <v>0</v>
      </c>
      <c r="M451" s="84"/>
      <c r="N451" s="84"/>
      <c r="O451" s="87">
        <f t="shared" si="97"/>
        <v>0</v>
      </c>
      <c r="P451" s="272"/>
      <c r="Q451" s="272"/>
      <c r="R451" s="284"/>
      <c r="S451" s="49"/>
      <c r="T451" s="83"/>
      <c r="U451" s="88"/>
      <c r="V451" s="88"/>
      <c r="W451" s="285"/>
      <c r="X451" s="285"/>
      <c r="Y451" s="285"/>
      <c r="Z451" s="285"/>
      <c r="AA451" s="333"/>
      <c r="AB451" s="333"/>
      <c r="AC451" s="335"/>
    </row>
    <row r="452" spans="1:29" ht="13.5" customHeight="1" x14ac:dyDescent="0.55000000000000004">
      <c r="A452" s="265"/>
      <c r="B452" s="272"/>
      <c r="C452" s="272"/>
      <c r="D452" s="272"/>
      <c r="E452" s="273"/>
      <c r="F452" s="274"/>
      <c r="H452" s="83"/>
      <c r="I452" s="84"/>
      <c r="J452" s="85"/>
      <c r="K452" s="84"/>
      <c r="L452" s="86">
        <f t="shared" si="96"/>
        <v>0</v>
      </c>
      <c r="M452" s="84"/>
      <c r="N452" s="84"/>
      <c r="O452" s="87">
        <f t="shared" si="97"/>
        <v>0</v>
      </c>
      <c r="P452" s="272"/>
      <c r="Q452" s="272"/>
      <c r="R452" s="284"/>
      <c r="S452" s="49"/>
      <c r="T452" s="83"/>
      <c r="U452" s="88"/>
      <c r="V452" s="88"/>
      <c r="W452" s="285"/>
      <c r="X452" s="285"/>
      <c r="Y452" s="285"/>
      <c r="Z452" s="285"/>
      <c r="AA452" s="333"/>
      <c r="AB452" s="333"/>
      <c r="AC452" s="335"/>
    </row>
    <row r="453" spans="1:29" ht="13.5" customHeight="1" x14ac:dyDescent="0.55000000000000004">
      <c r="A453" s="265"/>
      <c r="B453" s="272"/>
      <c r="C453" s="272"/>
      <c r="D453" s="272"/>
      <c r="E453" s="273"/>
      <c r="F453" s="274"/>
      <c r="H453" s="83"/>
      <c r="I453" s="84"/>
      <c r="J453" s="85"/>
      <c r="K453" s="84"/>
      <c r="L453" s="86">
        <f t="shared" si="96"/>
        <v>0</v>
      </c>
      <c r="M453" s="84"/>
      <c r="N453" s="84"/>
      <c r="O453" s="87">
        <f t="shared" si="97"/>
        <v>0</v>
      </c>
      <c r="P453" s="272"/>
      <c r="Q453" s="272"/>
      <c r="R453" s="284"/>
      <c r="S453" s="49"/>
      <c r="T453" s="83"/>
      <c r="U453" s="88"/>
      <c r="V453" s="88"/>
      <c r="W453" s="285"/>
      <c r="X453" s="285"/>
      <c r="Y453" s="285"/>
      <c r="Z453" s="285"/>
      <c r="AA453" s="333"/>
      <c r="AB453" s="333"/>
      <c r="AC453" s="335"/>
    </row>
    <row r="454" spans="1:29" ht="13.5" customHeight="1" x14ac:dyDescent="0.55000000000000004">
      <c r="A454" s="265"/>
      <c r="B454" s="272"/>
      <c r="C454" s="272"/>
      <c r="D454" s="272"/>
      <c r="E454" s="273"/>
      <c r="F454" s="274"/>
      <c r="H454" s="83"/>
      <c r="I454" s="84"/>
      <c r="J454" s="85"/>
      <c r="K454" s="84"/>
      <c r="L454" s="86">
        <f t="shared" si="96"/>
        <v>0</v>
      </c>
      <c r="M454" s="84"/>
      <c r="N454" s="84"/>
      <c r="O454" s="87">
        <f t="shared" si="97"/>
        <v>0</v>
      </c>
      <c r="P454" s="272"/>
      <c r="Q454" s="272"/>
      <c r="R454" s="284"/>
      <c r="S454" s="49"/>
      <c r="T454" s="83"/>
      <c r="U454" s="88"/>
      <c r="V454" s="88"/>
      <c r="W454" s="285"/>
      <c r="X454" s="285"/>
      <c r="Y454" s="285"/>
      <c r="Z454" s="285"/>
      <c r="AA454" s="333"/>
      <c r="AB454" s="333"/>
      <c r="AC454" s="335"/>
    </row>
    <row r="455" spans="1:29" ht="13.5" customHeight="1" x14ac:dyDescent="0.55000000000000004">
      <c r="A455" s="265"/>
      <c r="B455" s="272"/>
      <c r="C455" s="272"/>
      <c r="D455" s="272"/>
      <c r="E455" s="273"/>
      <c r="F455" s="274"/>
      <c r="G455" s="89"/>
      <c r="H455" s="90"/>
      <c r="I455" s="91"/>
      <c r="J455" s="92"/>
      <c r="K455" s="91"/>
      <c r="L455" s="93">
        <f>SUM(L447:L454)</f>
        <v>0</v>
      </c>
      <c r="M455" s="91"/>
      <c r="N455" s="91"/>
      <c r="O455" s="93">
        <f>SUM(O447:O454)</f>
        <v>0</v>
      </c>
      <c r="P455" s="272"/>
      <c r="Q455" s="272"/>
      <c r="R455" s="284"/>
      <c r="S455" s="89"/>
      <c r="T455" s="90"/>
      <c r="U455" s="94"/>
      <c r="V455" s="94"/>
      <c r="W455" s="285"/>
      <c r="X455" s="285"/>
      <c r="Y455" s="285"/>
      <c r="Z455" s="285"/>
      <c r="AA455" s="336"/>
      <c r="AB455" s="336"/>
      <c r="AC455" s="337"/>
    </row>
    <row r="456" spans="1:29" ht="13.5" customHeight="1" x14ac:dyDescent="0.55000000000000004">
      <c r="A456" s="265"/>
      <c r="B456" s="272">
        <v>49</v>
      </c>
      <c r="C456" s="272"/>
      <c r="D456" s="272"/>
      <c r="E456" s="273"/>
      <c r="F456" s="274"/>
      <c r="H456" s="83"/>
      <c r="I456" s="84"/>
      <c r="J456" s="85"/>
      <c r="K456" s="84"/>
      <c r="L456" s="86">
        <f t="shared" ref="L456:L463" si="98">I456*J456</f>
        <v>0</v>
      </c>
      <c r="M456" s="84"/>
      <c r="N456" s="84"/>
      <c r="O456" s="87">
        <f t="shared" ref="O456:O463" si="99">M456*N456</f>
        <v>0</v>
      </c>
      <c r="P456" s="277">
        <f>O464</f>
        <v>0</v>
      </c>
      <c r="Q456" s="272"/>
      <c r="R456" s="284"/>
      <c r="S456" s="49"/>
      <c r="T456" s="83"/>
      <c r="U456" s="88"/>
      <c r="V456" s="88"/>
      <c r="W456" s="285"/>
      <c r="X456" s="285"/>
      <c r="Y456" s="285"/>
      <c r="Z456" s="285"/>
      <c r="AA456" s="332"/>
      <c r="AB456" s="332"/>
      <c r="AC456" s="334"/>
    </row>
    <row r="457" spans="1:29" ht="13.5" customHeight="1" x14ac:dyDescent="0.55000000000000004">
      <c r="A457" s="265"/>
      <c r="B457" s="272"/>
      <c r="C457" s="272"/>
      <c r="D457" s="272"/>
      <c r="E457" s="273"/>
      <c r="F457" s="274"/>
      <c r="H457" s="83"/>
      <c r="I457" s="84"/>
      <c r="J457" s="85"/>
      <c r="K457" s="84"/>
      <c r="L457" s="86">
        <f t="shared" si="98"/>
        <v>0</v>
      </c>
      <c r="M457" s="84"/>
      <c r="N457" s="84"/>
      <c r="O457" s="87">
        <f t="shared" si="99"/>
        <v>0</v>
      </c>
      <c r="P457" s="272"/>
      <c r="Q457" s="272"/>
      <c r="R457" s="284"/>
      <c r="S457" s="49"/>
      <c r="T457" s="83"/>
      <c r="U457" s="88"/>
      <c r="V457" s="88"/>
      <c r="W457" s="285"/>
      <c r="X457" s="285"/>
      <c r="Y457" s="285"/>
      <c r="Z457" s="285"/>
      <c r="AA457" s="333"/>
      <c r="AB457" s="333"/>
      <c r="AC457" s="335"/>
    </row>
    <row r="458" spans="1:29" ht="13.5" customHeight="1" x14ac:dyDescent="0.55000000000000004">
      <c r="A458" s="265"/>
      <c r="B458" s="272"/>
      <c r="C458" s="272"/>
      <c r="D458" s="272"/>
      <c r="E458" s="273"/>
      <c r="F458" s="274"/>
      <c r="H458" s="83"/>
      <c r="I458" s="84"/>
      <c r="J458" s="85"/>
      <c r="K458" s="84"/>
      <c r="L458" s="86">
        <f t="shared" si="98"/>
        <v>0</v>
      </c>
      <c r="M458" s="84"/>
      <c r="N458" s="84"/>
      <c r="O458" s="87">
        <f t="shared" si="99"/>
        <v>0</v>
      </c>
      <c r="P458" s="272"/>
      <c r="Q458" s="272"/>
      <c r="R458" s="284"/>
      <c r="S458" s="49"/>
      <c r="T458" s="83"/>
      <c r="U458" s="88"/>
      <c r="V458" s="88"/>
      <c r="W458" s="285"/>
      <c r="X458" s="285"/>
      <c r="Y458" s="285"/>
      <c r="Z458" s="285"/>
      <c r="AA458" s="333"/>
      <c r="AB458" s="333"/>
      <c r="AC458" s="335"/>
    </row>
    <row r="459" spans="1:29" ht="13.5" customHeight="1" x14ac:dyDescent="0.55000000000000004">
      <c r="A459" s="265"/>
      <c r="B459" s="272"/>
      <c r="C459" s="272"/>
      <c r="D459" s="272"/>
      <c r="E459" s="273"/>
      <c r="F459" s="274"/>
      <c r="H459" s="83"/>
      <c r="I459" s="84"/>
      <c r="J459" s="85"/>
      <c r="K459" s="84"/>
      <c r="L459" s="86">
        <f t="shared" si="98"/>
        <v>0</v>
      </c>
      <c r="M459" s="84"/>
      <c r="N459" s="84"/>
      <c r="O459" s="87">
        <f t="shared" si="99"/>
        <v>0</v>
      </c>
      <c r="P459" s="272"/>
      <c r="Q459" s="272"/>
      <c r="R459" s="284"/>
      <c r="S459" s="49"/>
      <c r="T459" s="83"/>
      <c r="U459" s="88"/>
      <c r="V459" s="88"/>
      <c r="W459" s="285"/>
      <c r="X459" s="285"/>
      <c r="Y459" s="285"/>
      <c r="Z459" s="285"/>
      <c r="AA459" s="333"/>
      <c r="AB459" s="333"/>
      <c r="AC459" s="335"/>
    </row>
    <row r="460" spans="1:29" ht="13.5" customHeight="1" x14ac:dyDescent="0.55000000000000004">
      <c r="A460" s="265"/>
      <c r="B460" s="272"/>
      <c r="C460" s="272"/>
      <c r="D460" s="272"/>
      <c r="E460" s="273"/>
      <c r="F460" s="274"/>
      <c r="H460" s="83"/>
      <c r="I460" s="84"/>
      <c r="J460" s="85"/>
      <c r="K460" s="84"/>
      <c r="L460" s="86">
        <f t="shared" si="98"/>
        <v>0</v>
      </c>
      <c r="M460" s="84"/>
      <c r="N460" s="84"/>
      <c r="O460" s="87">
        <f t="shared" si="99"/>
        <v>0</v>
      </c>
      <c r="P460" s="272"/>
      <c r="Q460" s="272"/>
      <c r="R460" s="284"/>
      <c r="S460" s="49"/>
      <c r="T460" s="83"/>
      <c r="U460" s="88"/>
      <c r="V460" s="88"/>
      <c r="W460" s="285"/>
      <c r="X460" s="285"/>
      <c r="Y460" s="285"/>
      <c r="Z460" s="285"/>
      <c r="AA460" s="333"/>
      <c r="AB460" s="333"/>
      <c r="AC460" s="335"/>
    </row>
    <row r="461" spans="1:29" ht="13.5" customHeight="1" x14ac:dyDescent="0.55000000000000004">
      <c r="A461" s="265"/>
      <c r="B461" s="272"/>
      <c r="C461" s="272"/>
      <c r="D461" s="272"/>
      <c r="E461" s="273"/>
      <c r="F461" s="274"/>
      <c r="H461" s="83"/>
      <c r="I461" s="84"/>
      <c r="J461" s="85"/>
      <c r="K461" s="84"/>
      <c r="L461" s="86">
        <f t="shared" si="98"/>
        <v>0</v>
      </c>
      <c r="M461" s="84"/>
      <c r="N461" s="84"/>
      <c r="O461" s="87">
        <f t="shared" si="99"/>
        <v>0</v>
      </c>
      <c r="P461" s="272"/>
      <c r="Q461" s="272"/>
      <c r="R461" s="284"/>
      <c r="S461" s="49"/>
      <c r="T461" s="83"/>
      <c r="U461" s="88"/>
      <c r="V461" s="88"/>
      <c r="W461" s="285"/>
      <c r="X461" s="285"/>
      <c r="Y461" s="285"/>
      <c r="Z461" s="285"/>
      <c r="AA461" s="333"/>
      <c r="AB461" s="333"/>
      <c r="AC461" s="335"/>
    </row>
    <row r="462" spans="1:29" ht="13.5" customHeight="1" x14ac:dyDescent="0.55000000000000004">
      <c r="A462" s="265"/>
      <c r="B462" s="272"/>
      <c r="C462" s="272"/>
      <c r="D462" s="272"/>
      <c r="E462" s="273"/>
      <c r="F462" s="274"/>
      <c r="H462" s="83"/>
      <c r="I462" s="84"/>
      <c r="J462" s="85"/>
      <c r="K462" s="84"/>
      <c r="L462" s="86">
        <f t="shared" si="98"/>
        <v>0</v>
      </c>
      <c r="M462" s="84"/>
      <c r="N462" s="84"/>
      <c r="O462" s="87">
        <f t="shared" si="99"/>
        <v>0</v>
      </c>
      <c r="P462" s="272"/>
      <c r="Q462" s="272"/>
      <c r="R462" s="284"/>
      <c r="S462" s="49"/>
      <c r="T462" s="83"/>
      <c r="U462" s="88"/>
      <c r="V462" s="88"/>
      <c r="W462" s="285"/>
      <c r="X462" s="285"/>
      <c r="Y462" s="285"/>
      <c r="Z462" s="285"/>
      <c r="AA462" s="333"/>
      <c r="AB462" s="333"/>
      <c r="AC462" s="335"/>
    </row>
    <row r="463" spans="1:29" ht="13.5" customHeight="1" x14ac:dyDescent="0.55000000000000004">
      <c r="A463" s="265"/>
      <c r="B463" s="272"/>
      <c r="C463" s="272"/>
      <c r="D463" s="272"/>
      <c r="E463" s="273"/>
      <c r="F463" s="274"/>
      <c r="H463" s="83"/>
      <c r="I463" s="84"/>
      <c r="J463" s="85"/>
      <c r="K463" s="84"/>
      <c r="L463" s="86">
        <f t="shared" si="98"/>
        <v>0</v>
      </c>
      <c r="M463" s="84"/>
      <c r="N463" s="84"/>
      <c r="O463" s="87">
        <f t="shared" si="99"/>
        <v>0</v>
      </c>
      <c r="P463" s="272"/>
      <c r="Q463" s="272"/>
      <c r="R463" s="284"/>
      <c r="S463" s="49"/>
      <c r="T463" s="83"/>
      <c r="U463" s="88"/>
      <c r="V463" s="88"/>
      <c r="W463" s="285"/>
      <c r="X463" s="285"/>
      <c r="Y463" s="285"/>
      <c r="Z463" s="285"/>
      <c r="AA463" s="333"/>
      <c r="AB463" s="333"/>
      <c r="AC463" s="335"/>
    </row>
    <row r="464" spans="1:29" ht="13.5" customHeight="1" x14ac:dyDescent="0.55000000000000004">
      <c r="A464" s="265"/>
      <c r="B464" s="272"/>
      <c r="C464" s="272"/>
      <c r="D464" s="272"/>
      <c r="E464" s="273"/>
      <c r="F464" s="274"/>
      <c r="G464" s="89"/>
      <c r="H464" s="90"/>
      <c r="I464" s="91"/>
      <c r="J464" s="92"/>
      <c r="K464" s="91"/>
      <c r="L464" s="93">
        <f>SUM(L456:L463)</f>
        <v>0</v>
      </c>
      <c r="M464" s="91"/>
      <c r="N464" s="91"/>
      <c r="O464" s="93">
        <f>SUM(O456:O463)</f>
        <v>0</v>
      </c>
      <c r="P464" s="272"/>
      <c r="Q464" s="272"/>
      <c r="R464" s="284"/>
      <c r="S464" s="89"/>
      <c r="T464" s="90"/>
      <c r="U464" s="94"/>
      <c r="V464" s="94"/>
      <c r="W464" s="285"/>
      <c r="X464" s="285"/>
      <c r="Y464" s="285"/>
      <c r="Z464" s="285"/>
      <c r="AA464" s="336"/>
      <c r="AB464" s="336"/>
      <c r="AC464" s="337"/>
    </row>
    <row r="465" spans="1:29" ht="13.5" customHeight="1" x14ac:dyDescent="0.55000000000000004">
      <c r="A465" s="265"/>
      <c r="B465" s="272">
        <v>50</v>
      </c>
      <c r="C465" s="272"/>
      <c r="D465" s="272"/>
      <c r="E465" s="273"/>
      <c r="F465" s="274"/>
      <c r="H465" s="83"/>
      <c r="I465" s="84"/>
      <c r="J465" s="85"/>
      <c r="K465" s="84"/>
      <c r="L465" s="86">
        <f t="shared" ref="L465:L472" si="100">I465*J465</f>
        <v>0</v>
      </c>
      <c r="M465" s="84"/>
      <c r="N465" s="84"/>
      <c r="O465" s="87">
        <f t="shared" ref="O465:O472" si="101">M465*N465</f>
        <v>0</v>
      </c>
      <c r="P465" s="277">
        <f>O473</f>
        <v>0</v>
      </c>
      <c r="Q465" s="272"/>
      <c r="R465" s="284"/>
      <c r="S465" s="49"/>
      <c r="T465" s="83"/>
      <c r="U465" s="88"/>
      <c r="V465" s="88"/>
      <c r="W465" s="285"/>
      <c r="X465" s="285"/>
      <c r="Y465" s="285"/>
      <c r="Z465" s="285"/>
      <c r="AA465" s="332"/>
      <c r="AB465" s="332"/>
      <c r="AC465" s="334"/>
    </row>
    <row r="466" spans="1:29" ht="13.5" customHeight="1" x14ac:dyDescent="0.55000000000000004">
      <c r="A466" s="265"/>
      <c r="B466" s="272"/>
      <c r="C466" s="272"/>
      <c r="D466" s="272"/>
      <c r="E466" s="273"/>
      <c r="F466" s="274"/>
      <c r="H466" s="83"/>
      <c r="I466" s="84"/>
      <c r="J466" s="85"/>
      <c r="K466" s="84"/>
      <c r="L466" s="86">
        <f t="shared" si="100"/>
        <v>0</v>
      </c>
      <c r="M466" s="84"/>
      <c r="N466" s="84"/>
      <c r="O466" s="87">
        <f t="shared" si="101"/>
        <v>0</v>
      </c>
      <c r="P466" s="272"/>
      <c r="Q466" s="272"/>
      <c r="R466" s="284"/>
      <c r="S466" s="49"/>
      <c r="T466" s="83"/>
      <c r="U466" s="88"/>
      <c r="V466" s="88"/>
      <c r="W466" s="285"/>
      <c r="X466" s="285"/>
      <c r="Y466" s="285"/>
      <c r="Z466" s="285"/>
      <c r="AA466" s="333"/>
      <c r="AB466" s="333"/>
      <c r="AC466" s="335"/>
    </row>
    <row r="467" spans="1:29" ht="13.5" customHeight="1" x14ac:dyDescent="0.55000000000000004">
      <c r="A467" s="265"/>
      <c r="B467" s="272"/>
      <c r="C467" s="272"/>
      <c r="D467" s="272"/>
      <c r="E467" s="273"/>
      <c r="F467" s="274"/>
      <c r="H467" s="83"/>
      <c r="I467" s="84"/>
      <c r="J467" s="85"/>
      <c r="K467" s="84"/>
      <c r="L467" s="86">
        <f t="shared" si="100"/>
        <v>0</v>
      </c>
      <c r="M467" s="84"/>
      <c r="N467" s="84"/>
      <c r="O467" s="87">
        <f t="shared" si="101"/>
        <v>0</v>
      </c>
      <c r="P467" s="272"/>
      <c r="Q467" s="272"/>
      <c r="R467" s="284"/>
      <c r="S467" s="49"/>
      <c r="T467" s="83"/>
      <c r="U467" s="88"/>
      <c r="V467" s="88"/>
      <c r="W467" s="285"/>
      <c r="X467" s="285"/>
      <c r="Y467" s="285"/>
      <c r="Z467" s="285"/>
      <c r="AA467" s="333"/>
      <c r="AB467" s="333"/>
      <c r="AC467" s="335"/>
    </row>
    <row r="468" spans="1:29" ht="13.5" customHeight="1" x14ac:dyDescent="0.55000000000000004">
      <c r="A468" s="265"/>
      <c r="B468" s="272"/>
      <c r="C468" s="272"/>
      <c r="D468" s="272"/>
      <c r="E468" s="273"/>
      <c r="F468" s="274"/>
      <c r="H468" s="83"/>
      <c r="I468" s="84"/>
      <c r="J468" s="85"/>
      <c r="K468" s="84"/>
      <c r="L468" s="86">
        <f t="shared" si="100"/>
        <v>0</v>
      </c>
      <c r="M468" s="84"/>
      <c r="N468" s="84"/>
      <c r="O468" s="87">
        <f t="shared" si="101"/>
        <v>0</v>
      </c>
      <c r="P468" s="272"/>
      <c r="Q468" s="272"/>
      <c r="R468" s="284"/>
      <c r="S468" s="49"/>
      <c r="T468" s="83"/>
      <c r="U468" s="88"/>
      <c r="V468" s="88"/>
      <c r="W468" s="285"/>
      <c r="X468" s="285"/>
      <c r="Y468" s="285"/>
      <c r="Z468" s="285"/>
      <c r="AA468" s="333"/>
      <c r="AB468" s="333"/>
      <c r="AC468" s="335"/>
    </row>
    <row r="469" spans="1:29" ht="13.5" customHeight="1" x14ac:dyDescent="0.55000000000000004">
      <c r="A469" s="265"/>
      <c r="B469" s="272"/>
      <c r="C469" s="272"/>
      <c r="D469" s="272"/>
      <c r="E469" s="273"/>
      <c r="F469" s="274"/>
      <c r="H469" s="83"/>
      <c r="I469" s="84"/>
      <c r="J469" s="85"/>
      <c r="K469" s="84"/>
      <c r="L469" s="86">
        <f t="shared" si="100"/>
        <v>0</v>
      </c>
      <c r="M469" s="84"/>
      <c r="N469" s="84"/>
      <c r="O469" s="87">
        <f t="shared" si="101"/>
        <v>0</v>
      </c>
      <c r="P469" s="272"/>
      <c r="Q469" s="272"/>
      <c r="R469" s="284"/>
      <c r="S469" s="49"/>
      <c r="T469" s="83"/>
      <c r="U469" s="88"/>
      <c r="V469" s="88"/>
      <c r="W469" s="285"/>
      <c r="X469" s="285"/>
      <c r="Y469" s="285"/>
      <c r="Z469" s="285"/>
      <c r="AA469" s="333"/>
      <c r="AB469" s="333"/>
      <c r="AC469" s="335"/>
    </row>
    <row r="470" spans="1:29" ht="13.5" customHeight="1" x14ac:dyDescent="0.55000000000000004">
      <c r="A470" s="265"/>
      <c r="B470" s="272"/>
      <c r="C470" s="272"/>
      <c r="D470" s="272"/>
      <c r="E470" s="273"/>
      <c r="F470" s="274"/>
      <c r="H470" s="83"/>
      <c r="I470" s="84"/>
      <c r="J470" s="85"/>
      <c r="K470" s="84"/>
      <c r="L470" s="86">
        <f t="shared" si="100"/>
        <v>0</v>
      </c>
      <c r="M470" s="84"/>
      <c r="N470" s="84"/>
      <c r="O470" s="87">
        <f t="shared" si="101"/>
        <v>0</v>
      </c>
      <c r="P470" s="272"/>
      <c r="Q470" s="272"/>
      <c r="R470" s="284"/>
      <c r="S470" s="49"/>
      <c r="T470" s="83"/>
      <c r="U470" s="88"/>
      <c r="V470" s="88"/>
      <c r="W470" s="285"/>
      <c r="X470" s="285"/>
      <c r="Y470" s="285"/>
      <c r="Z470" s="285"/>
      <c r="AA470" s="333"/>
      <c r="AB470" s="333"/>
      <c r="AC470" s="335"/>
    </row>
    <row r="471" spans="1:29" ht="13.5" customHeight="1" x14ac:dyDescent="0.55000000000000004">
      <c r="A471" s="265"/>
      <c r="B471" s="272"/>
      <c r="C471" s="272"/>
      <c r="D471" s="272"/>
      <c r="E471" s="273"/>
      <c r="F471" s="274"/>
      <c r="H471" s="83"/>
      <c r="I471" s="84"/>
      <c r="J471" s="85"/>
      <c r="K471" s="84"/>
      <c r="L471" s="86">
        <f t="shared" si="100"/>
        <v>0</v>
      </c>
      <c r="M471" s="84"/>
      <c r="N471" s="84"/>
      <c r="O471" s="87">
        <f t="shared" si="101"/>
        <v>0</v>
      </c>
      <c r="P471" s="272"/>
      <c r="Q471" s="272"/>
      <c r="R471" s="284"/>
      <c r="S471" s="49"/>
      <c r="T471" s="83"/>
      <c r="U471" s="88"/>
      <c r="V471" s="88"/>
      <c r="W471" s="285"/>
      <c r="X471" s="285"/>
      <c r="Y471" s="285"/>
      <c r="Z471" s="285"/>
      <c r="AA471" s="333"/>
      <c r="AB471" s="333"/>
      <c r="AC471" s="335"/>
    </row>
    <row r="472" spans="1:29" ht="13.5" customHeight="1" x14ac:dyDescent="0.55000000000000004">
      <c r="A472" s="265"/>
      <c r="B472" s="272"/>
      <c r="C472" s="272"/>
      <c r="D472" s="272"/>
      <c r="E472" s="273"/>
      <c r="F472" s="274"/>
      <c r="H472" s="83"/>
      <c r="I472" s="84"/>
      <c r="J472" s="85"/>
      <c r="K472" s="84"/>
      <c r="L472" s="86">
        <f t="shared" si="100"/>
        <v>0</v>
      </c>
      <c r="M472" s="84"/>
      <c r="N472" s="84"/>
      <c r="O472" s="87">
        <f t="shared" si="101"/>
        <v>0</v>
      </c>
      <c r="P472" s="272"/>
      <c r="Q472" s="272"/>
      <c r="R472" s="284"/>
      <c r="S472" s="49"/>
      <c r="T472" s="83"/>
      <c r="U472" s="88"/>
      <c r="V472" s="88"/>
      <c r="W472" s="285"/>
      <c r="X472" s="285"/>
      <c r="Y472" s="285"/>
      <c r="Z472" s="285"/>
      <c r="AA472" s="333"/>
      <c r="AB472" s="333"/>
      <c r="AC472" s="335"/>
    </row>
    <row r="473" spans="1:29" ht="13.5" customHeight="1" x14ac:dyDescent="0.55000000000000004">
      <c r="A473" s="265"/>
      <c r="B473" s="272"/>
      <c r="C473" s="272"/>
      <c r="D473" s="272"/>
      <c r="E473" s="273"/>
      <c r="F473" s="274"/>
      <c r="G473" s="89"/>
      <c r="H473" s="90"/>
      <c r="I473" s="91"/>
      <c r="J473" s="92"/>
      <c r="K473" s="91"/>
      <c r="L473" s="93">
        <f>SUM(L465:L472)</f>
        <v>0</v>
      </c>
      <c r="M473" s="91"/>
      <c r="N473" s="91"/>
      <c r="O473" s="93">
        <f>SUM(O465:O472)</f>
        <v>0</v>
      </c>
      <c r="P473" s="272"/>
      <c r="Q473" s="272"/>
      <c r="R473" s="284"/>
      <c r="S473" s="89"/>
      <c r="T473" s="90"/>
      <c r="U473" s="94"/>
      <c r="V473" s="94"/>
      <c r="W473" s="285"/>
      <c r="X473" s="285"/>
      <c r="Y473" s="285"/>
      <c r="Z473" s="285"/>
      <c r="AA473" s="336"/>
      <c r="AB473" s="336"/>
      <c r="AC473" s="337"/>
    </row>
    <row r="475" spans="1:29" ht="18.5" thickBot="1" x14ac:dyDescent="0.6"/>
    <row r="476" spans="1:29" ht="18.5" thickBot="1" x14ac:dyDescent="0.6">
      <c r="L476" s="95" t="e">
        <f>L32+L41+L50+L59+L68+L77+L86+L95+L104+L113+L122+L131+L140+L149+L158+L167+L176+L185+L194+L203+L212+L221+L230+L239+L248+L257+L266+L275+L284+L293+L302+L311+L320+L329+L338+L347+L356+L365+L374+L383+L392+L401+L410+L419+L428+L437+L446+L455+L473+#REF!</f>
        <v>#REF!</v>
      </c>
      <c r="P476" s="96">
        <f>SUM(P15:P473)</f>
        <v>0</v>
      </c>
      <c r="Q476" s="95">
        <f>SUM(Q15:Q473)</f>
        <v>0</v>
      </c>
      <c r="R476" s="98">
        <f>SUM(R15:R473)</f>
        <v>0</v>
      </c>
      <c r="S476" s="97"/>
      <c r="T476" s="97"/>
      <c r="U476" s="96">
        <f>SUM(U15:U473)</f>
        <v>0</v>
      </c>
      <c r="V476" s="95">
        <f>SUM(V15:V473)</f>
        <v>0</v>
      </c>
    </row>
  </sheetData>
  <mergeCells count="633">
    <mergeCell ref="AA12:AC12"/>
    <mergeCell ref="AA13:AA14"/>
    <mergeCell ref="AB13:AB14"/>
    <mergeCell ref="AC13:AC14"/>
    <mergeCell ref="AA15:AA23"/>
    <mergeCell ref="AB15:AB23"/>
    <mergeCell ref="AC15:AC23"/>
    <mergeCell ref="AA24:AA32"/>
    <mergeCell ref="AB24:AB32"/>
    <mergeCell ref="AC24:AC32"/>
    <mergeCell ref="AA33:AA41"/>
    <mergeCell ref="AB33:AB41"/>
    <mergeCell ref="AC33:AC41"/>
    <mergeCell ref="AA42:AA50"/>
    <mergeCell ref="AB42:AB50"/>
    <mergeCell ref="AC42:AC50"/>
    <mergeCell ref="AA51:AA59"/>
    <mergeCell ref="AB51:AB59"/>
    <mergeCell ref="AC51:AC59"/>
    <mergeCell ref="AA60:AA68"/>
    <mergeCell ref="AB60:AB68"/>
    <mergeCell ref="AA438:AA446"/>
    <mergeCell ref="AB438:AB446"/>
    <mergeCell ref="AC438:AC446"/>
    <mergeCell ref="AA447:AA455"/>
    <mergeCell ref="AB447:AB455"/>
    <mergeCell ref="AC447:AC455"/>
    <mergeCell ref="AA456:AA464"/>
    <mergeCell ref="AB456:AB464"/>
    <mergeCell ref="AC456:AC464"/>
    <mergeCell ref="AA465:AA473"/>
    <mergeCell ref="AB465:AB473"/>
    <mergeCell ref="AC465:AC473"/>
    <mergeCell ref="AA411:AA419"/>
    <mergeCell ref="AB411:AB419"/>
    <mergeCell ref="AC411:AC419"/>
    <mergeCell ref="AA420:AA428"/>
    <mergeCell ref="AB420:AB428"/>
    <mergeCell ref="AC420:AC428"/>
    <mergeCell ref="AA429:AA437"/>
    <mergeCell ref="AB429:AB437"/>
    <mergeCell ref="AC429:AC437"/>
    <mergeCell ref="AA384:AA392"/>
    <mergeCell ref="AB384:AB392"/>
    <mergeCell ref="AC384:AC392"/>
    <mergeCell ref="AA393:AA401"/>
    <mergeCell ref="AB393:AB401"/>
    <mergeCell ref="AC393:AC401"/>
    <mergeCell ref="AA402:AA410"/>
    <mergeCell ref="AB402:AB410"/>
    <mergeCell ref="AC402:AC410"/>
    <mergeCell ref="AA357:AA365"/>
    <mergeCell ref="AB357:AB365"/>
    <mergeCell ref="AC357:AC365"/>
    <mergeCell ref="AA366:AA374"/>
    <mergeCell ref="AB366:AB374"/>
    <mergeCell ref="AC366:AC374"/>
    <mergeCell ref="AA375:AA383"/>
    <mergeCell ref="AB375:AB383"/>
    <mergeCell ref="AC375:AC383"/>
    <mergeCell ref="AA330:AA338"/>
    <mergeCell ref="AB330:AB338"/>
    <mergeCell ref="AC330:AC338"/>
    <mergeCell ref="AA339:AA347"/>
    <mergeCell ref="AB339:AB347"/>
    <mergeCell ref="AC339:AC347"/>
    <mergeCell ref="AA348:AA356"/>
    <mergeCell ref="AB348:AB356"/>
    <mergeCell ref="AC348:AC356"/>
    <mergeCell ref="AA303:AA311"/>
    <mergeCell ref="AB303:AB311"/>
    <mergeCell ref="AC303:AC311"/>
    <mergeCell ref="AA312:AA320"/>
    <mergeCell ref="AB312:AB320"/>
    <mergeCell ref="AC312:AC320"/>
    <mergeCell ref="AA321:AA329"/>
    <mergeCell ref="AB321:AB329"/>
    <mergeCell ref="AC321:AC329"/>
    <mergeCell ref="AA276:AA284"/>
    <mergeCell ref="AB276:AB284"/>
    <mergeCell ref="AC276:AC284"/>
    <mergeCell ref="AA285:AA293"/>
    <mergeCell ref="AB285:AB293"/>
    <mergeCell ref="AC285:AC293"/>
    <mergeCell ref="AA294:AA302"/>
    <mergeCell ref="AB294:AB302"/>
    <mergeCell ref="AC294:AC302"/>
    <mergeCell ref="AA249:AA257"/>
    <mergeCell ref="AB249:AB257"/>
    <mergeCell ref="AC249:AC257"/>
    <mergeCell ref="AA258:AA266"/>
    <mergeCell ref="AB258:AB266"/>
    <mergeCell ref="AC258:AC266"/>
    <mergeCell ref="AA267:AA275"/>
    <mergeCell ref="AB267:AB275"/>
    <mergeCell ref="AC267:AC275"/>
    <mergeCell ref="AA222:AA230"/>
    <mergeCell ref="AB222:AB230"/>
    <mergeCell ref="AC222:AC230"/>
    <mergeCell ref="AA231:AA239"/>
    <mergeCell ref="AB231:AB239"/>
    <mergeCell ref="AC231:AC239"/>
    <mergeCell ref="AA240:AA248"/>
    <mergeCell ref="AB240:AB248"/>
    <mergeCell ref="AC240:AC248"/>
    <mergeCell ref="AA195:AA203"/>
    <mergeCell ref="AB195:AB203"/>
    <mergeCell ref="AC195:AC203"/>
    <mergeCell ref="AA204:AA212"/>
    <mergeCell ref="AB204:AB212"/>
    <mergeCell ref="AC204:AC212"/>
    <mergeCell ref="AA213:AA221"/>
    <mergeCell ref="AB213:AB221"/>
    <mergeCell ref="AC213:AC221"/>
    <mergeCell ref="AA168:AA176"/>
    <mergeCell ref="AB168:AB176"/>
    <mergeCell ref="AC168:AC176"/>
    <mergeCell ref="AA177:AA185"/>
    <mergeCell ref="AB177:AB185"/>
    <mergeCell ref="AC177:AC185"/>
    <mergeCell ref="AA186:AA194"/>
    <mergeCell ref="AB186:AB194"/>
    <mergeCell ref="AC186:AC194"/>
    <mergeCell ref="AA141:AA149"/>
    <mergeCell ref="AB141:AB149"/>
    <mergeCell ref="AC141:AC149"/>
    <mergeCell ref="AA150:AA158"/>
    <mergeCell ref="AB150:AB158"/>
    <mergeCell ref="AC150:AC158"/>
    <mergeCell ref="AA159:AA167"/>
    <mergeCell ref="AB159:AB167"/>
    <mergeCell ref="AC159:AC167"/>
    <mergeCell ref="AA114:AA122"/>
    <mergeCell ref="AB114:AB122"/>
    <mergeCell ref="AC114:AC122"/>
    <mergeCell ref="AA123:AA131"/>
    <mergeCell ref="AB123:AB131"/>
    <mergeCell ref="AC123:AC131"/>
    <mergeCell ref="AA132:AA140"/>
    <mergeCell ref="AB132:AB140"/>
    <mergeCell ref="AC132:AC140"/>
    <mergeCell ref="AA87:AA95"/>
    <mergeCell ref="AB87:AB95"/>
    <mergeCell ref="AC87:AC95"/>
    <mergeCell ref="AA96:AA104"/>
    <mergeCell ref="AB96:AB104"/>
    <mergeCell ref="AC96:AC104"/>
    <mergeCell ref="AA105:AA113"/>
    <mergeCell ref="AB105:AB113"/>
    <mergeCell ref="AC105:AC113"/>
    <mergeCell ref="AC60:AC68"/>
    <mergeCell ref="AA69:AA77"/>
    <mergeCell ref="AB69:AB77"/>
    <mergeCell ref="AC69:AC77"/>
    <mergeCell ref="AA78:AA86"/>
    <mergeCell ref="AB78:AB86"/>
    <mergeCell ref="AC78:AC86"/>
    <mergeCell ref="A456:A464"/>
    <mergeCell ref="B456:B464"/>
    <mergeCell ref="C456:D464"/>
    <mergeCell ref="E456:E464"/>
    <mergeCell ref="F456:F464"/>
    <mergeCell ref="P456:P464"/>
    <mergeCell ref="Q456:Q464"/>
    <mergeCell ref="R456:R464"/>
    <mergeCell ref="W456:Z464"/>
    <mergeCell ref="Q465:Q473"/>
    <mergeCell ref="R465:R473"/>
    <mergeCell ref="W465:Z473"/>
    <mergeCell ref="A465:A473"/>
    <mergeCell ref="B465:B473"/>
    <mergeCell ref="C465:D473"/>
    <mergeCell ref="E465:E473"/>
    <mergeCell ref="F465:F473"/>
    <mergeCell ref="P465:P473"/>
    <mergeCell ref="P447:P455"/>
    <mergeCell ref="Q447:Q455"/>
    <mergeCell ref="R447:R455"/>
    <mergeCell ref="W447:Z455"/>
    <mergeCell ref="Q438:Q446"/>
    <mergeCell ref="R438:R446"/>
    <mergeCell ref="W438:Z446"/>
    <mergeCell ref="P438:P446"/>
    <mergeCell ref="A447:A455"/>
    <mergeCell ref="B447:B455"/>
    <mergeCell ref="C447:D455"/>
    <mergeCell ref="E447:E455"/>
    <mergeCell ref="F447:F455"/>
    <mergeCell ref="A438:A446"/>
    <mergeCell ref="B438:B446"/>
    <mergeCell ref="C438:D446"/>
    <mergeCell ref="E438:E446"/>
    <mergeCell ref="F438:F446"/>
    <mergeCell ref="P429:P437"/>
    <mergeCell ref="Q429:Q437"/>
    <mergeCell ref="R429:R437"/>
    <mergeCell ref="W429:Z437"/>
    <mergeCell ref="Q420:Q428"/>
    <mergeCell ref="R420:R428"/>
    <mergeCell ref="W420:Z428"/>
    <mergeCell ref="P420:P428"/>
    <mergeCell ref="A429:A437"/>
    <mergeCell ref="B429:B437"/>
    <mergeCell ref="C429:D437"/>
    <mergeCell ref="E429:E437"/>
    <mergeCell ref="F429:F437"/>
    <mergeCell ref="A420:A428"/>
    <mergeCell ref="B420:B428"/>
    <mergeCell ref="C420:D428"/>
    <mergeCell ref="E420:E428"/>
    <mergeCell ref="F420:F428"/>
    <mergeCell ref="P411:P419"/>
    <mergeCell ref="Q411:Q419"/>
    <mergeCell ref="R411:R419"/>
    <mergeCell ref="W411:Z419"/>
    <mergeCell ref="Q402:Q410"/>
    <mergeCell ref="R402:R410"/>
    <mergeCell ref="W402:Z410"/>
    <mergeCell ref="P402:P410"/>
    <mergeCell ref="A411:A419"/>
    <mergeCell ref="B411:B419"/>
    <mergeCell ref="C411:D419"/>
    <mergeCell ref="E411:E419"/>
    <mergeCell ref="F411:F419"/>
    <mergeCell ref="A402:A410"/>
    <mergeCell ref="B402:B410"/>
    <mergeCell ref="C402:D410"/>
    <mergeCell ref="E402:E410"/>
    <mergeCell ref="F402:F410"/>
    <mergeCell ref="P393:P401"/>
    <mergeCell ref="Q393:Q401"/>
    <mergeCell ref="R393:R401"/>
    <mergeCell ref="W393:Z401"/>
    <mergeCell ref="Q384:Q392"/>
    <mergeCell ref="R384:R392"/>
    <mergeCell ref="W384:Z392"/>
    <mergeCell ref="P384:P392"/>
    <mergeCell ref="A393:A401"/>
    <mergeCell ref="B393:B401"/>
    <mergeCell ref="C393:D401"/>
    <mergeCell ref="E393:E401"/>
    <mergeCell ref="F393:F401"/>
    <mergeCell ref="A384:A392"/>
    <mergeCell ref="B384:B392"/>
    <mergeCell ref="C384:D392"/>
    <mergeCell ref="E384:E392"/>
    <mergeCell ref="F384:F392"/>
    <mergeCell ref="P375:P383"/>
    <mergeCell ref="Q375:Q383"/>
    <mergeCell ref="R375:R383"/>
    <mergeCell ref="W375:Z383"/>
    <mergeCell ref="Q366:Q374"/>
    <mergeCell ref="R366:R374"/>
    <mergeCell ref="W366:Z374"/>
    <mergeCell ref="P366:P374"/>
    <mergeCell ref="A375:A383"/>
    <mergeCell ref="B375:B383"/>
    <mergeCell ref="C375:D383"/>
    <mergeCell ref="E375:E383"/>
    <mergeCell ref="F375:F383"/>
    <mergeCell ref="A366:A374"/>
    <mergeCell ref="B366:B374"/>
    <mergeCell ref="C366:D374"/>
    <mergeCell ref="E366:E374"/>
    <mergeCell ref="F366:F374"/>
    <mergeCell ref="P357:P365"/>
    <mergeCell ref="Q357:Q365"/>
    <mergeCell ref="R357:R365"/>
    <mergeCell ref="W357:Z365"/>
    <mergeCell ref="Q348:Q356"/>
    <mergeCell ref="R348:R356"/>
    <mergeCell ref="W348:Z356"/>
    <mergeCell ref="P348:P356"/>
    <mergeCell ref="A357:A365"/>
    <mergeCell ref="B357:B365"/>
    <mergeCell ref="C357:D365"/>
    <mergeCell ref="E357:E365"/>
    <mergeCell ref="F357:F365"/>
    <mergeCell ref="A348:A356"/>
    <mergeCell ref="B348:B356"/>
    <mergeCell ref="C348:D356"/>
    <mergeCell ref="E348:E356"/>
    <mergeCell ref="F348:F356"/>
    <mergeCell ref="P339:P347"/>
    <mergeCell ref="Q339:Q347"/>
    <mergeCell ref="R339:R347"/>
    <mergeCell ref="W339:Z347"/>
    <mergeCell ref="Q330:Q338"/>
    <mergeCell ref="R330:R338"/>
    <mergeCell ref="W330:Z338"/>
    <mergeCell ref="P330:P338"/>
    <mergeCell ref="A339:A347"/>
    <mergeCell ref="B339:B347"/>
    <mergeCell ref="C339:D347"/>
    <mergeCell ref="E339:E347"/>
    <mergeCell ref="F339:F347"/>
    <mergeCell ref="A330:A338"/>
    <mergeCell ref="B330:B338"/>
    <mergeCell ref="C330:D338"/>
    <mergeCell ref="E330:E338"/>
    <mergeCell ref="F330:F338"/>
    <mergeCell ref="P321:P329"/>
    <mergeCell ref="Q321:Q329"/>
    <mergeCell ref="R321:R329"/>
    <mergeCell ref="W321:Z329"/>
    <mergeCell ref="Q312:Q320"/>
    <mergeCell ref="R312:R320"/>
    <mergeCell ref="W312:Z320"/>
    <mergeCell ref="P312:P320"/>
    <mergeCell ref="A321:A329"/>
    <mergeCell ref="B321:B329"/>
    <mergeCell ref="C321:D329"/>
    <mergeCell ref="E321:E329"/>
    <mergeCell ref="F321:F329"/>
    <mergeCell ref="A312:A320"/>
    <mergeCell ref="B312:B320"/>
    <mergeCell ref="C312:D320"/>
    <mergeCell ref="E312:E320"/>
    <mergeCell ref="F312:F320"/>
    <mergeCell ref="P303:P311"/>
    <mergeCell ref="Q303:Q311"/>
    <mergeCell ref="R303:R311"/>
    <mergeCell ref="W303:Z311"/>
    <mergeCell ref="Q294:Q302"/>
    <mergeCell ref="R294:R302"/>
    <mergeCell ref="W294:Z302"/>
    <mergeCell ref="P294:P302"/>
    <mergeCell ref="A303:A311"/>
    <mergeCell ref="B303:B311"/>
    <mergeCell ref="C303:D311"/>
    <mergeCell ref="E303:E311"/>
    <mergeCell ref="F303:F311"/>
    <mergeCell ref="A294:A302"/>
    <mergeCell ref="B294:B302"/>
    <mergeCell ref="C294:D302"/>
    <mergeCell ref="E294:E302"/>
    <mergeCell ref="F294:F302"/>
    <mergeCell ref="P285:P293"/>
    <mergeCell ref="Q285:Q293"/>
    <mergeCell ref="R285:R293"/>
    <mergeCell ref="W285:Z293"/>
    <mergeCell ref="Q276:Q284"/>
    <mergeCell ref="R276:R284"/>
    <mergeCell ref="W276:Z284"/>
    <mergeCell ref="P276:P284"/>
    <mergeCell ref="A285:A293"/>
    <mergeCell ref="B285:B293"/>
    <mergeCell ref="C285:D293"/>
    <mergeCell ref="E285:E293"/>
    <mergeCell ref="F285:F293"/>
    <mergeCell ref="A276:A284"/>
    <mergeCell ref="B276:B284"/>
    <mergeCell ref="C276:D284"/>
    <mergeCell ref="E276:E284"/>
    <mergeCell ref="F276:F284"/>
    <mergeCell ref="P267:P275"/>
    <mergeCell ref="Q267:Q275"/>
    <mergeCell ref="R267:R275"/>
    <mergeCell ref="W267:Z275"/>
    <mergeCell ref="Q258:Q266"/>
    <mergeCell ref="R258:R266"/>
    <mergeCell ref="W258:Z266"/>
    <mergeCell ref="P258:P266"/>
    <mergeCell ref="A267:A275"/>
    <mergeCell ref="B267:B275"/>
    <mergeCell ref="C267:D275"/>
    <mergeCell ref="E267:E275"/>
    <mergeCell ref="F267:F275"/>
    <mergeCell ref="A258:A266"/>
    <mergeCell ref="B258:B266"/>
    <mergeCell ref="C258:D266"/>
    <mergeCell ref="E258:E266"/>
    <mergeCell ref="F258:F266"/>
    <mergeCell ref="P249:P257"/>
    <mergeCell ref="Q249:Q257"/>
    <mergeCell ref="R249:R257"/>
    <mergeCell ref="W249:Z257"/>
    <mergeCell ref="Q240:Q248"/>
    <mergeCell ref="R240:R248"/>
    <mergeCell ref="W240:Z248"/>
    <mergeCell ref="P240:P248"/>
    <mergeCell ref="A249:A257"/>
    <mergeCell ref="B249:B257"/>
    <mergeCell ref="C249:D257"/>
    <mergeCell ref="E249:E257"/>
    <mergeCell ref="F249:F257"/>
    <mergeCell ref="A240:A248"/>
    <mergeCell ref="B240:B248"/>
    <mergeCell ref="C240:D248"/>
    <mergeCell ref="E240:E248"/>
    <mergeCell ref="F240:F248"/>
    <mergeCell ref="P231:P239"/>
    <mergeCell ref="Q231:Q239"/>
    <mergeCell ref="R231:R239"/>
    <mergeCell ref="W231:Z239"/>
    <mergeCell ref="Q222:Q230"/>
    <mergeCell ref="R222:R230"/>
    <mergeCell ref="W222:Z230"/>
    <mergeCell ref="P222:P230"/>
    <mergeCell ref="A231:A239"/>
    <mergeCell ref="B231:B239"/>
    <mergeCell ref="C231:D239"/>
    <mergeCell ref="E231:E239"/>
    <mergeCell ref="F231:F239"/>
    <mergeCell ref="A222:A230"/>
    <mergeCell ref="B222:B230"/>
    <mergeCell ref="C222:D230"/>
    <mergeCell ref="E222:E230"/>
    <mergeCell ref="F222:F230"/>
    <mergeCell ref="P213:P221"/>
    <mergeCell ref="Q213:Q221"/>
    <mergeCell ref="R213:R221"/>
    <mergeCell ref="W213:Z221"/>
    <mergeCell ref="Q204:Q212"/>
    <mergeCell ref="R204:R212"/>
    <mergeCell ref="W204:Z212"/>
    <mergeCell ref="P204:P212"/>
    <mergeCell ref="A213:A221"/>
    <mergeCell ref="B213:B221"/>
    <mergeCell ref="C213:D221"/>
    <mergeCell ref="E213:E221"/>
    <mergeCell ref="F213:F221"/>
    <mergeCell ref="A204:A212"/>
    <mergeCell ref="B204:B212"/>
    <mergeCell ref="C204:D212"/>
    <mergeCell ref="E204:E212"/>
    <mergeCell ref="F204:F212"/>
    <mergeCell ref="P195:P203"/>
    <mergeCell ref="Q195:Q203"/>
    <mergeCell ref="R195:R203"/>
    <mergeCell ref="W195:Z203"/>
    <mergeCell ref="Q186:Q194"/>
    <mergeCell ref="R186:R194"/>
    <mergeCell ref="W186:Z194"/>
    <mergeCell ref="P186:P194"/>
    <mergeCell ref="A195:A203"/>
    <mergeCell ref="B195:B203"/>
    <mergeCell ref="C195:D203"/>
    <mergeCell ref="E195:E203"/>
    <mergeCell ref="F195:F203"/>
    <mergeCell ref="A186:A194"/>
    <mergeCell ref="B186:B194"/>
    <mergeCell ref="C186:D194"/>
    <mergeCell ref="E186:E194"/>
    <mergeCell ref="F186:F194"/>
    <mergeCell ref="P177:P185"/>
    <mergeCell ref="Q177:Q185"/>
    <mergeCell ref="R177:R185"/>
    <mergeCell ref="W177:Z185"/>
    <mergeCell ref="Q168:Q176"/>
    <mergeCell ref="R168:R176"/>
    <mergeCell ref="W168:Z176"/>
    <mergeCell ref="P168:P176"/>
    <mergeCell ref="A177:A185"/>
    <mergeCell ref="B177:B185"/>
    <mergeCell ref="C177:D185"/>
    <mergeCell ref="E177:E185"/>
    <mergeCell ref="F177:F185"/>
    <mergeCell ref="A168:A176"/>
    <mergeCell ref="B168:B176"/>
    <mergeCell ref="C168:D176"/>
    <mergeCell ref="E168:E176"/>
    <mergeCell ref="F168:F176"/>
    <mergeCell ref="P159:P167"/>
    <mergeCell ref="Q159:Q167"/>
    <mergeCell ref="R159:R167"/>
    <mergeCell ref="W159:Z167"/>
    <mergeCell ref="Q150:Q158"/>
    <mergeCell ref="R150:R158"/>
    <mergeCell ref="W150:Z158"/>
    <mergeCell ref="P150:P158"/>
    <mergeCell ref="A159:A167"/>
    <mergeCell ref="B159:B167"/>
    <mergeCell ref="C159:D167"/>
    <mergeCell ref="E159:E167"/>
    <mergeCell ref="F159:F167"/>
    <mergeCell ref="A150:A158"/>
    <mergeCell ref="B150:B158"/>
    <mergeCell ref="C150:D158"/>
    <mergeCell ref="E150:E158"/>
    <mergeCell ref="F150:F158"/>
    <mergeCell ref="P141:P149"/>
    <mergeCell ref="Q141:Q149"/>
    <mergeCell ref="R141:R149"/>
    <mergeCell ref="W141:Z149"/>
    <mergeCell ref="Q132:Q140"/>
    <mergeCell ref="R132:R140"/>
    <mergeCell ref="W132:Z140"/>
    <mergeCell ref="P132:P140"/>
    <mergeCell ref="A141:A149"/>
    <mergeCell ref="B141:B149"/>
    <mergeCell ref="C141:D149"/>
    <mergeCell ref="E141:E149"/>
    <mergeCell ref="F141:F149"/>
    <mergeCell ref="A132:A140"/>
    <mergeCell ref="B132:B140"/>
    <mergeCell ref="C132:D140"/>
    <mergeCell ref="E132:E140"/>
    <mergeCell ref="F132:F140"/>
    <mergeCell ref="P123:P131"/>
    <mergeCell ref="Q123:Q131"/>
    <mergeCell ref="R123:R131"/>
    <mergeCell ref="W123:Z131"/>
    <mergeCell ref="Q114:Q122"/>
    <mergeCell ref="R114:R122"/>
    <mergeCell ref="W114:Z122"/>
    <mergeCell ref="P114:P122"/>
    <mergeCell ref="A123:A131"/>
    <mergeCell ref="B123:B131"/>
    <mergeCell ref="C123:D131"/>
    <mergeCell ref="E123:E131"/>
    <mergeCell ref="F123:F131"/>
    <mergeCell ref="A114:A122"/>
    <mergeCell ref="B114:B122"/>
    <mergeCell ref="C114:D122"/>
    <mergeCell ref="E114:E122"/>
    <mergeCell ref="F114:F122"/>
    <mergeCell ref="P78:P86"/>
    <mergeCell ref="A105:A113"/>
    <mergeCell ref="B105:B113"/>
    <mergeCell ref="C105:D113"/>
    <mergeCell ref="E105:E113"/>
    <mergeCell ref="F105:F113"/>
    <mergeCell ref="A96:A104"/>
    <mergeCell ref="B96:B104"/>
    <mergeCell ref="C96:D104"/>
    <mergeCell ref="E96:E104"/>
    <mergeCell ref="F96:F104"/>
    <mergeCell ref="P105:P113"/>
    <mergeCell ref="Q105:Q113"/>
    <mergeCell ref="R105:R113"/>
    <mergeCell ref="W105:Z113"/>
    <mergeCell ref="Q96:Q104"/>
    <mergeCell ref="R96:R104"/>
    <mergeCell ref="W96:Z104"/>
    <mergeCell ref="P96:P104"/>
    <mergeCell ref="W60:Z68"/>
    <mergeCell ref="P60:P68"/>
    <mergeCell ref="A87:A95"/>
    <mergeCell ref="B87:B95"/>
    <mergeCell ref="C87:D95"/>
    <mergeCell ref="E87:E95"/>
    <mergeCell ref="F87:F95"/>
    <mergeCell ref="A78:A86"/>
    <mergeCell ref="B78:B86"/>
    <mergeCell ref="C78:D86"/>
    <mergeCell ref="E78:E86"/>
    <mergeCell ref="F78:F86"/>
    <mergeCell ref="P87:P95"/>
    <mergeCell ref="Q87:Q95"/>
    <mergeCell ref="R87:R95"/>
    <mergeCell ref="W87:Z95"/>
    <mergeCell ref="Q78:Q86"/>
    <mergeCell ref="R78:R86"/>
    <mergeCell ref="W78:Z86"/>
    <mergeCell ref="Q42:Q50"/>
    <mergeCell ref="R42:R50"/>
    <mergeCell ref="W42:Z50"/>
    <mergeCell ref="P42:P50"/>
    <mergeCell ref="A69:A77"/>
    <mergeCell ref="B69:B77"/>
    <mergeCell ref="C69:D77"/>
    <mergeCell ref="E69:E77"/>
    <mergeCell ref="F69:F77"/>
    <mergeCell ref="A60:A68"/>
    <mergeCell ref="B60:B68"/>
    <mergeCell ref="C60:D68"/>
    <mergeCell ref="E60:E68"/>
    <mergeCell ref="F60:F68"/>
    <mergeCell ref="P69:P77"/>
    <mergeCell ref="Q69:Q77"/>
    <mergeCell ref="R69:R77"/>
    <mergeCell ref="W69:Z77"/>
    <mergeCell ref="Q60:Q68"/>
    <mergeCell ref="R60:R68"/>
    <mergeCell ref="W33:Z41"/>
    <mergeCell ref="Q24:Q32"/>
    <mergeCell ref="R24:R32"/>
    <mergeCell ref="W24:Z32"/>
    <mergeCell ref="A51:A59"/>
    <mergeCell ref="B51:B59"/>
    <mergeCell ref="C51:D59"/>
    <mergeCell ref="E51:E59"/>
    <mergeCell ref="F51:F59"/>
    <mergeCell ref="A42:A50"/>
    <mergeCell ref="B42:B50"/>
    <mergeCell ref="C42:D50"/>
    <mergeCell ref="E42:E50"/>
    <mergeCell ref="F42:F50"/>
    <mergeCell ref="P51:P59"/>
    <mergeCell ref="Q51:Q59"/>
    <mergeCell ref="R51:R59"/>
    <mergeCell ref="W51:Z59"/>
    <mergeCell ref="W15:Z23"/>
    <mergeCell ref="A24:A32"/>
    <mergeCell ref="B24:B32"/>
    <mergeCell ref="C24:D32"/>
    <mergeCell ref="E24:E32"/>
    <mergeCell ref="F24:F32"/>
    <mergeCell ref="P24:P32"/>
    <mergeCell ref="B15:B23"/>
    <mergeCell ref="C15:D23"/>
    <mergeCell ref="E15:E23"/>
    <mergeCell ref="F15:F23"/>
    <mergeCell ref="P15:P23"/>
    <mergeCell ref="Q15:Q23"/>
    <mergeCell ref="A33:A41"/>
    <mergeCell ref="B33:B41"/>
    <mergeCell ref="C33:D41"/>
    <mergeCell ref="E33:E41"/>
    <mergeCell ref="F33:F41"/>
    <mergeCell ref="P33:P41"/>
    <mergeCell ref="Q33:Q41"/>
    <mergeCell ref="C12:L12"/>
    <mergeCell ref="M12:V12"/>
    <mergeCell ref="R15:R23"/>
    <mergeCell ref="R33:R41"/>
    <mergeCell ref="J8:K9"/>
    <mergeCell ref="C9:D9"/>
    <mergeCell ref="A1:C1"/>
    <mergeCell ref="D1:F1"/>
    <mergeCell ref="A3:E4"/>
    <mergeCell ref="H8:I9"/>
    <mergeCell ref="W12:Z14"/>
    <mergeCell ref="A13:A14"/>
    <mergeCell ref="B13:B14"/>
    <mergeCell ref="C13:I13"/>
    <mergeCell ref="J13:L13"/>
    <mergeCell ref="M13:N13"/>
    <mergeCell ref="O13:R13"/>
    <mergeCell ref="S13:V13"/>
    <mergeCell ref="C14:D14"/>
    <mergeCell ref="H10:K10"/>
  </mergeCells>
  <phoneticPr fontId="4"/>
  <dataValidations count="4">
    <dataValidation type="list" allowBlank="1" showErrorMessage="1" sqref="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xr:uid="{2EFD0EB2-275A-40FA-953A-AF645A82E78D}">
      <formula1>$AM$3:$AM$8</formula1>
      <formula2>0</formula2>
    </dataValidation>
    <dataValidation type="list" allowBlank="1" showErrorMessage="1" sqref="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46F8654A-3CAE-4E91-BE8F-C38DA71248FB}">
      <formula1>$AK$3:$AK$8</formula1>
      <formula2>0</formula2>
    </dataValidation>
    <dataValidation type="list" allowBlank="1" showErrorMessage="1" sqref="JF8:JG9 TB8:TC9 ACX8:ACY9 AMT8:AMU9 AWP8:AWQ9 BGL8:BGM9 BQH8:BQI9 CAD8:CAE9 CJZ8:CKA9 CTV8:CTW9 DDR8:DDS9 DNN8:DNO9 DXJ8:DXK9 EHF8:EHG9 ERB8:ERC9 FAX8:FAY9 FKT8:FKU9 FUP8:FUQ9 GEL8:GEM9 GOH8:GOI9 GYD8:GYE9 HHZ8:HIA9 HRV8:HRW9 IBR8:IBS9 ILN8:ILO9 IVJ8:IVK9 JFF8:JFG9 JPB8:JPC9 JYX8:JYY9 KIT8:KIU9 KSP8:KSQ9 LCL8:LCM9 LMH8:LMI9 LWD8:LWE9 MFZ8:MGA9 MPV8:MPW9 MZR8:MZS9 NJN8:NJO9 NTJ8:NTK9 ODF8:ODG9 ONB8:ONC9 OWX8:OWY9 PGT8:PGU9 PQP8:PQQ9 QAL8:QAM9 QKH8:QKI9 QUD8:QUE9 RDZ8:REA9 RNV8:RNW9 RXR8:RXS9 SHN8:SHO9 SRJ8:SRK9 TBF8:TBG9 TLB8:TLC9 TUX8:TUY9 UET8:UEU9 UOP8:UOQ9 UYL8:UYM9 VIH8:VII9 VSD8:VSE9 WBZ8:WCA9 WLV8:WLW9 WVR8:WVS9" xr:uid="{2D9511CA-4611-4B2C-8948-323F2104EDBA}">
      <formula1>$AO$3:$AO$9</formula1>
    </dataValidation>
    <dataValidation type="list" allowBlank="1" showInputMessage="1" showErrorMessage="1" sqref="J8:K9" xr:uid="{72610822-82A7-42AB-809C-7C4CE9B002CB}">
      <formula1>"おすすめ便,佐川SGH,EMS,深圳エクスプレス,日本国際,黒猫,DHL,深圳エクスプレス船便,コンテナ便,混載便,自社アカウント"</formula1>
    </dataValidation>
  </dataValidations>
  <hyperlinks>
    <hyperlink ref="A3" r:id="rId1" xr:uid="{FBB4D566-6C5C-4291-BDE6-F4A19BC9ED71}"/>
    <hyperlink ref="F15" r:id="rId2" xr:uid="{1507728F-5BFC-45DC-92A0-C139C06FD04B}"/>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6C992-FDE0-4B1B-AA49-BA649708A9C1}">
  <dimension ref="B2:B6"/>
  <sheetViews>
    <sheetView workbookViewId="0">
      <selection activeCell="B7" sqref="B7"/>
    </sheetView>
  </sheetViews>
  <sheetFormatPr defaultRowHeight="18" x14ac:dyDescent="0.55000000000000004"/>
  <cols>
    <col min="3" max="3" width="37.9140625" bestFit="1" customWidth="1"/>
  </cols>
  <sheetData>
    <row r="2" spans="2:2" x14ac:dyDescent="0.55000000000000004">
      <c r="B2" s="142" t="s">
        <v>117</v>
      </c>
    </row>
    <row r="3" spans="2:2" x14ac:dyDescent="0.55000000000000004">
      <c r="B3" t="s">
        <v>118</v>
      </c>
    </row>
    <row r="4" spans="2:2" x14ac:dyDescent="0.55000000000000004">
      <c r="B4" s="141" t="s">
        <v>119</v>
      </c>
    </row>
    <row r="5" spans="2:2" x14ac:dyDescent="0.55000000000000004">
      <c r="B5" s="141"/>
    </row>
    <row r="6" spans="2:2" x14ac:dyDescent="0.55000000000000004">
      <c r="B6" t="s">
        <v>144</v>
      </c>
    </row>
  </sheetData>
  <phoneticPr fontId="4"/>
  <hyperlinks>
    <hyperlink ref="B4" r:id="rId1" xr:uid="{0B30F673-063A-43C2-8755-63219642A61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23"/>
  <sheetViews>
    <sheetView showGridLines="0" zoomScale="80" zoomScaleNormal="80" workbookViewId="0">
      <selection activeCell="C3" sqref="C3"/>
    </sheetView>
  </sheetViews>
  <sheetFormatPr defaultRowHeight="18" x14ac:dyDescent="0.55000000000000004"/>
  <cols>
    <col min="2" max="2" width="20.08203125" style="104" bestFit="1" customWidth="1"/>
    <col min="3" max="3" width="76.08203125" customWidth="1"/>
    <col min="257" max="257" width="18" customWidth="1"/>
    <col min="258" max="258" width="11.83203125" bestFit="1" customWidth="1"/>
    <col min="259" max="259" width="76.08203125" customWidth="1"/>
    <col min="513" max="513" width="18" customWidth="1"/>
    <col min="514" max="514" width="11.83203125" bestFit="1" customWidth="1"/>
    <col min="515" max="515" width="76.08203125" customWidth="1"/>
    <col min="769" max="769" width="18" customWidth="1"/>
    <col min="770" max="770" width="11.83203125" bestFit="1" customWidth="1"/>
    <col min="771" max="771" width="76.08203125" customWidth="1"/>
    <col min="1025" max="1025" width="18" customWidth="1"/>
    <col min="1026" max="1026" width="11.83203125" bestFit="1" customWidth="1"/>
    <col min="1027" max="1027" width="76.08203125" customWidth="1"/>
    <col min="1281" max="1281" width="18" customWidth="1"/>
    <col min="1282" max="1282" width="11.83203125" bestFit="1" customWidth="1"/>
    <col min="1283" max="1283" width="76.08203125" customWidth="1"/>
    <col min="1537" max="1537" width="18" customWidth="1"/>
    <col min="1538" max="1538" width="11.83203125" bestFit="1" customWidth="1"/>
    <col min="1539" max="1539" width="76.08203125" customWidth="1"/>
    <col min="1793" max="1793" width="18" customWidth="1"/>
    <col min="1794" max="1794" width="11.83203125" bestFit="1" customWidth="1"/>
    <col min="1795" max="1795" width="76.08203125" customWidth="1"/>
    <col min="2049" max="2049" width="18" customWidth="1"/>
    <col min="2050" max="2050" width="11.83203125" bestFit="1" customWidth="1"/>
    <col min="2051" max="2051" width="76.08203125" customWidth="1"/>
    <col min="2305" max="2305" width="18" customWidth="1"/>
    <col min="2306" max="2306" width="11.83203125" bestFit="1" customWidth="1"/>
    <col min="2307" max="2307" width="76.08203125" customWidth="1"/>
    <col min="2561" max="2561" width="18" customWidth="1"/>
    <col min="2562" max="2562" width="11.83203125" bestFit="1" customWidth="1"/>
    <col min="2563" max="2563" width="76.08203125" customWidth="1"/>
    <col min="2817" max="2817" width="18" customWidth="1"/>
    <col min="2818" max="2818" width="11.83203125" bestFit="1" customWidth="1"/>
    <col min="2819" max="2819" width="76.08203125" customWidth="1"/>
    <col min="3073" max="3073" width="18" customWidth="1"/>
    <col min="3074" max="3074" width="11.83203125" bestFit="1" customWidth="1"/>
    <col min="3075" max="3075" width="76.08203125" customWidth="1"/>
    <col min="3329" max="3329" width="18" customWidth="1"/>
    <col min="3330" max="3330" width="11.83203125" bestFit="1" customWidth="1"/>
    <col min="3331" max="3331" width="76.08203125" customWidth="1"/>
    <col min="3585" max="3585" width="18" customWidth="1"/>
    <col min="3586" max="3586" width="11.83203125" bestFit="1" customWidth="1"/>
    <col min="3587" max="3587" width="76.08203125" customWidth="1"/>
    <col min="3841" max="3841" width="18" customWidth="1"/>
    <col min="3842" max="3842" width="11.83203125" bestFit="1" customWidth="1"/>
    <col min="3843" max="3843" width="76.08203125" customWidth="1"/>
    <col min="4097" max="4097" width="18" customWidth="1"/>
    <col min="4098" max="4098" width="11.83203125" bestFit="1" customWidth="1"/>
    <col min="4099" max="4099" width="76.08203125" customWidth="1"/>
    <col min="4353" max="4353" width="18" customWidth="1"/>
    <col min="4354" max="4354" width="11.83203125" bestFit="1" customWidth="1"/>
    <col min="4355" max="4355" width="76.08203125" customWidth="1"/>
    <col min="4609" max="4609" width="18" customWidth="1"/>
    <col min="4610" max="4610" width="11.83203125" bestFit="1" customWidth="1"/>
    <col min="4611" max="4611" width="76.08203125" customWidth="1"/>
    <col min="4865" max="4865" width="18" customWidth="1"/>
    <col min="4866" max="4866" width="11.83203125" bestFit="1" customWidth="1"/>
    <col min="4867" max="4867" width="76.08203125" customWidth="1"/>
    <col min="5121" max="5121" width="18" customWidth="1"/>
    <col min="5122" max="5122" width="11.83203125" bestFit="1" customWidth="1"/>
    <col min="5123" max="5123" width="76.08203125" customWidth="1"/>
    <col min="5377" max="5377" width="18" customWidth="1"/>
    <col min="5378" max="5378" width="11.83203125" bestFit="1" customWidth="1"/>
    <col min="5379" max="5379" width="76.08203125" customWidth="1"/>
    <col min="5633" max="5633" width="18" customWidth="1"/>
    <col min="5634" max="5634" width="11.83203125" bestFit="1" customWidth="1"/>
    <col min="5635" max="5635" width="76.08203125" customWidth="1"/>
    <col min="5889" max="5889" width="18" customWidth="1"/>
    <col min="5890" max="5890" width="11.83203125" bestFit="1" customWidth="1"/>
    <col min="5891" max="5891" width="76.08203125" customWidth="1"/>
    <col min="6145" max="6145" width="18" customWidth="1"/>
    <col min="6146" max="6146" width="11.83203125" bestFit="1" customWidth="1"/>
    <col min="6147" max="6147" width="76.08203125" customWidth="1"/>
    <col min="6401" max="6401" width="18" customWidth="1"/>
    <col min="6402" max="6402" width="11.83203125" bestFit="1" customWidth="1"/>
    <col min="6403" max="6403" width="76.08203125" customWidth="1"/>
    <col min="6657" max="6657" width="18" customWidth="1"/>
    <col min="6658" max="6658" width="11.83203125" bestFit="1" customWidth="1"/>
    <col min="6659" max="6659" width="76.08203125" customWidth="1"/>
    <col min="6913" max="6913" width="18" customWidth="1"/>
    <col min="6914" max="6914" width="11.83203125" bestFit="1" customWidth="1"/>
    <col min="6915" max="6915" width="76.08203125" customWidth="1"/>
    <col min="7169" max="7169" width="18" customWidth="1"/>
    <col min="7170" max="7170" width="11.83203125" bestFit="1" customWidth="1"/>
    <col min="7171" max="7171" width="76.08203125" customWidth="1"/>
    <col min="7425" max="7425" width="18" customWidth="1"/>
    <col min="7426" max="7426" width="11.83203125" bestFit="1" customWidth="1"/>
    <col min="7427" max="7427" width="76.08203125" customWidth="1"/>
    <col min="7681" max="7681" width="18" customWidth="1"/>
    <col min="7682" max="7682" width="11.83203125" bestFit="1" customWidth="1"/>
    <col min="7683" max="7683" width="76.08203125" customWidth="1"/>
    <col min="7937" max="7937" width="18" customWidth="1"/>
    <col min="7938" max="7938" width="11.83203125" bestFit="1" customWidth="1"/>
    <col min="7939" max="7939" width="76.08203125" customWidth="1"/>
    <col min="8193" max="8193" width="18" customWidth="1"/>
    <col min="8194" max="8194" width="11.83203125" bestFit="1" customWidth="1"/>
    <col min="8195" max="8195" width="76.08203125" customWidth="1"/>
    <col min="8449" max="8449" width="18" customWidth="1"/>
    <col min="8450" max="8450" width="11.83203125" bestFit="1" customWidth="1"/>
    <col min="8451" max="8451" width="76.08203125" customWidth="1"/>
    <col min="8705" max="8705" width="18" customWidth="1"/>
    <col min="8706" max="8706" width="11.83203125" bestFit="1" customWidth="1"/>
    <col min="8707" max="8707" width="76.08203125" customWidth="1"/>
    <col min="8961" max="8961" width="18" customWidth="1"/>
    <col min="8962" max="8962" width="11.83203125" bestFit="1" customWidth="1"/>
    <col min="8963" max="8963" width="76.08203125" customWidth="1"/>
    <col min="9217" max="9217" width="18" customWidth="1"/>
    <col min="9218" max="9218" width="11.83203125" bestFit="1" customWidth="1"/>
    <col min="9219" max="9219" width="76.08203125" customWidth="1"/>
    <col min="9473" max="9473" width="18" customWidth="1"/>
    <col min="9474" max="9474" width="11.83203125" bestFit="1" customWidth="1"/>
    <col min="9475" max="9475" width="76.08203125" customWidth="1"/>
    <col min="9729" max="9729" width="18" customWidth="1"/>
    <col min="9730" max="9730" width="11.83203125" bestFit="1" customWidth="1"/>
    <col min="9731" max="9731" width="76.08203125" customWidth="1"/>
    <col min="9985" max="9985" width="18" customWidth="1"/>
    <col min="9986" max="9986" width="11.83203125" bestFit="1" customWidth="1"/>
    <col min="9987" max="9987" width="76.08203125" customWidth="1"/>
    <col min="10241" max="10241" width="18" customWidth="1"/>
    <col min="10242" max="10242" width="11.83203125" bestFit="1" customWidth="1"/>
    <col min="10243" max="10243" width="76.08203125" customWidth="1"/>
    <col min="10497" max="10497" width="18" customWidth="1"/>
    <col min="10498" max="10498" width="11.83203125" bestFit="1" customWidth="1"/>
    <col min="10499" max="10499" width="76.08203125" customWidth="1"/>
    <col min="10753" max="10753" width="18" customWidth="1"/>
    <col min="10754" max="10754" width="11.83203125" bestFit="1" customWidth="1"/>
    <col min="10755" max="10755" width="76.08203125" customWidth="1"/>
    <col min="11009" max="11009" width="18" customWidth="1"/>
    <col min="11010" max="11010" width="11.83203125" bestFit="1" customWidth="1"/>
    <col min="11011" max="11011" width="76.08203125" customWidth="1"/>
    <col min="11265" max="11265" width="18" customWidth="1"/>
    <col min="11266" max="11266" width="11.83203125" bestFit="1" customWidth="1"/>
    <col min="11267" max="11267" width="76.08203125" customWidth="1"/>
    <col min="11521" max="11521" width="18" customWidth="1"/>
    <col min="11522" max="11522" width="11.83203125" bestFit="1" customWidth="1"/>
    <col min="11523" max="11523" width="76.08203125" customWidth="1"/>
    <col min="11777" max="11777" width="18" customWidth="1"/>
    <col min="11778" max="11778" width="11.83203125" bestFit="1" customWidth="1"/>
    <col min="11779" max="11779" width="76.08203125" customWidth="1"/>
    <col min="12033" max="12033" width="18" customWidth="1"/>
    <col min="12034" max="12034" width="11.83203125" bestFit="1" customWidth="1"/>
    <col min="12035" max="12035" width="76.08203125" customWidth="1"/>
    <col min="12289" max="12289" width="18" customWidth="1"/>
    <col min="12290" max="12290" width="11.83203125" bestFit="1" customWidth="1"/>
    <col min="12291" max="12291" width="76.08203125" customWidth="1"/>
    <col min="12545" max="12545" width="18" customWidth="1"/>
    <col min="12546" max="12546" width="11.83203125" bestFit="1" customWidth="1"/>
    <col min="12547" max="12547" width="76.08203125" customWidth="1"/>
    <col min="12801" max="12801" width="18" customWidth="1"/>
    <col min="12802" max="12802" width="11.83203125" bestFit="1" customWidth="1"/>
    <col min="12803" max="12803" width="76.08203125" customWidth="1"/>
    <col min="13057" max="13057" width="18" customWidth="1"/>
    <col min="13058" max="13058" width="11.83203125" bestFit="1" customWidth="1"/>
    <col min="13059" max="13059" width="76.08203125" customWidth="1"/>
    <col min="13313" max="13313" width="18" customWidth="1"/>
    <col min="13314" max="13314" width="11.83203125" bestFit="1" customWidth="1"/>
    <col min="13315" max="13315" width="76.08203125" customWidth="1"/>
    <col min="13569" max="13569" width="18" customWidth="1"/>
    <col min="13570" max="13570" width="11.83203125" bestFit="1" customWidth="1"/>
    <col min="13571" max="13571" width="76.08203125" customWidth="1"/>
    <col min="13825" max="13825" width="18" customWidth="1"/>
    <col min="13826" max="13826" width="11.83203125" bestFit="1" customWidth="1"/>
    <col min="13827" max="13827" width="76.08203125" customWidth="1"/>
    <col min="14081" max="14081" width="18" customWidth="1"/>
    <col min="14082" max="14082" width="11.83203125" bestFit="1" customWidth="1"/>
    <col min="14083" max="14083" width="76.08203125" customWidth="1"/>
    <col min="14337" max="14337" width="18" customWidth="1"/>
    <col min="14338" max="14338" width="11.83203125" bestFit="1" customWidth="1"/>
    <col min="14339" max="14339" width="76.08203125" customWidth="1"/>
    <col min="14593" max="14593" width="18" customWidth="1"/>
    <col min="14594" max="14594" width="11.83203125" bestFit="1" customWidth="1"/>
    <col min="14595" max="14595" width="76.08203125" customWidth="1"/>
    <col min="14849" max="14849" width="18" customWidth="1"/>
    <col min="14850" max="14850" width="11.83203125" bestFit="1" customWidth="1"/>
    <col min="14851" max="14851" width="76.08203125" customWidth="1"/>
    <col min="15105" max="15105" width="18" customWidth="1"/>
    <col min="15106" max="15106" width="11.83203125" bestFit="1" customWidth="1"/>
    <col min="15107" max="15107" width="76.08203125" customWidth="1"/>
    <col min="15361" max="15361" width="18" customWidth="1"/>
    <col min="15362" max="15362" width="11.83203125" bestFit="1" customWidth="1"/>
    <col min="15363" max="15363" width="76.08203125" customWidth="1"/>
    <col min="15617" max="15617" width="18" customWidth="1"/>
    <col min="15618" max="15618" width="11.83203125" bestFit="1" customWidth="1"/>
    <col min="15619" max="15619" width="76.08203125" customWidth="1"/>
    <col min="15873" max="15873" width="18" customWidth="1"/>
    <col min="15874" max="15874" width="11.83203125" bestFit="1" customWidth="1"/>
    <col min="15875" max="15875" width="76.08203125" customWidth="1"/>
    <col min="16129" max="16129" width="18" customWidth="1"/>
    <col min="16130" max="16130" width="11.83203125" bestFit="1" customWidth="1"/>
    <col min="16131" max="16131" width="76.08203125" customWidth="1"/>
  </cols>
  <sheetData>
    <row r="1" spans="1:4" x14ac:dyDescent="0.55000000000000004">
      <c r="A1" s="317" t="s">
        <v>86</v>
      </c>
      <c r="B1" s="318"/>
      <c r="C1" s="319"/>
    </row>
    <row r="2" spans="1:4" ht="18.5" thickBot="1" x14ac:dyDescent="0.6">
      <c r="A2" s="320"/>
      <c r="B2" s="321"/>
      <c r="C2" s="322"/>
    </row>
    <row r="3" spans="1:4" x14ac:dyDescent="0.55000000000000004">
      <c r="A3" s="148" t="s">
        <v>122</v>
      </c>
      <c r="B3" s="149" t="s">
        <v>123</v>
      </c>
      <c r="C3" s="147"/>
      <c r="D3" t="s">
        <v>127</v>
      </c>
    </row>
    <row r="4" spans="1:4" ht="18" customHeight="1" x14ac:dyDescent="0.55000000000000004">
      <c r="A4" s="315" t="s">
        <v>87</v>
      </c>
      <c r="B4" s="126" t="s">
        <v>90</v>
      </c>
      <c r="C4" s="99"/>
      <c r="D4" t="s">
        <v>128</v>
      </c>
    </row>
    <row r="5" spans="1:4" x14ac:dyDescent="0.55000000000000004">
      <c r="A5" s="315"/>
      <c r="B5" s="126" t="s">
        <v>96</v>
      </c>
      <c r="C5" s="99"/>
      <c r="D5" s="141" t="s">
        <v>129</v>
      </c>
    </row>
    <row r="6" spans="1:4" x14ac:dyDescent="0.55000000000000004">
      <c r="A6" s="315"/>
      <c r="B6" s="127" t="s">
        <v>91</v>
      </c>
      <c r="C6" s="100"/>
    </row>
    <row r="7" spans="1:4" x14ac:dyDescent="0.55000000000000004">
      <c r="A7" s="315"/>
      <c r="B7" s="128" t="s">
        <v>92</v>
      </c>
      <c r="C7" s="101"/>
    </row>
    <row r="8" spans="1:4" x14ac:dyDescent="0.55000000000000004">
      <c r="A8" s="315"/>
      <c r="B8" s="126" t="s">
        <v>93</v>
      </c>
      <c r="C8" s="102"/>
    </row>
    <row r="9" spans="1:4" x14ac:dyDescent="0.55000000000000004">
      <c r="A9" s="315"/>
      <c r="B9" s="152" t="s">
        <v>94</v>
      </c>
      <c r="C9" s="153"/>
    </row>
    <row r="10" spans="1:4" x14ac:dyDescent="0.55000000000000004">
      <c r="A10" s="315"/>
      <c r="B10" s="152" t="s">
        <v>130</v>
      </c>
      <c r="C10" s="154"/>
    </row>
    <row r="11" spans="1:4" x14ac:dyDescent="0.55000000000000004">
      <c r="A11" s="315"/>
      <c r="B11" s="151" t="s">
        <v>131</v>
      </c>
      <c r="C11" s="124"/>
    </row>
    <row r="12" spans="1:4" x14ac:dyDescent="0.55000000000000004">
      <c r="A12" s="316"/>
      <c r="B12" s="126" t="s">
        <v>95</v>
      </c>
      <c r="C12" s="100" t="s">
        <v>109</v>
      </c>
    </row>
    <row r="13" spans="1:4" x14ac:dyDescent="0.55000000000000004">
      <c r="A13" s="323" t="s">
        <v>89</v>
      </c>
      <c r="B13" s="129" t="s">
        <v>99</v>
      </c>
      <c r="C13" s="101" t="s">
        <v>107</v>
      </c>
    </row>
    <row r="14" spans="1:4" x14ac:dyDescent="0.55000000000000004">
      <c r="A14" s="315"/>
      <c r="B14" s="123" t="s">
        <v>97</v>
      </c>
      <c r="C14" s="102" t="s">
        <v>108</v>
      </c>
    </row>
    <row r="15" spans="1:4" x14ac:dyDescent="0.55000000000000004">
      <c r="A15" s="315"/>
      <c r="B15" s="123" t="s">
        <v>98</v>
      </c>
      <c r="C15" s="125" t="s">
        <v>132</v>
      </c>
    </row>
    <row r="16" spans="1:4" x14ac:dyDescent="0.55000000000000004">
      <c r="A16" s="315"/>
      <c r="B16" s="123" t="s">
        <v>100</v>
      </c>
      <c r="C16" s="125"/>
    </row>
    <row r="17" spans="1:3" x14ac:dyDescent="0.55000000000000004">
      <c r="A17" s="316"/>
      <c r="B17" s="130" t="s">
        <v>75</v>
      </c>
      <c r="C17" s="100"/>
    </row>
    <row r="18" spans="1:3" x14ac:dyDescent="0.55000000000000004">
      <c r="A18" s="324" t="s">
        <v>106</v>
      </c>
      <c r="B18" s="128" t="s">
        <v>101</v>
      </c>
      <c r="C18" s="99"/>
    </row>
    <row r="19" spans="1:3" x14ac:dyDescent="0.55000000000000004">
      <c r="A19" s="325"/>
      <c r="B19" s="126" t="s">
        <v>102</v>
      </c>
      <c r="C19" s="99"/>
    </row>
    <row r="20" spans="1:3" x14ac:dyDescent="0.55000000000000004">
      <c r="A20" s="325"/>
      <c r="B20" s="126" t="s">
        <v>103</v>
      </c>
      <c r="C20" s="102"/>
    </row>
    <row r="21" spans="1:3" x14ac:dyDescent="0.55000000000000004">
      <c r="A21" s="325"/>
      <c r="B21" s="126" t="s">
        <v>104</v>
      </c>
      <c r="C21" s="156"/>
    </row>
    <row r="22" spans="1:3" ht="18.5" thickBot="1" x14ac:dyDescent="0.6">
      <c r="A22" s="326"/>
      <c r="B22" s="131" t="s">
        <v>105</v>
      </c>
      <c r="C22" s="155"/>
    </row>
    <row r="23" spans="1:3" ht="18.5" thickBot="1" x14ac:dyDescent="0.6">
      <c r="A23" s="132" t="s">
        <v>88</v>
      </c>
      <c r="B23" s="133" t="s">
        <v>110</v>
      </c>
      <c r="C23" s="103"/>
    </row>
  </sheetData>
  <mergeCells count="4">
    <mergeCell ref="A4:A12"/>
    <mergeCell ref="A1:C2"/>
    <mergeCell ref="A13:A17"/>
    <mergeCell ref="A18:A22"/>
  </mergeCells>
  <phoneticPr fontId="4"/>
  <hyperlinks>
    <hyperlink ref="D5" r:id="rId1" xr:uid="{C3036C15-590B-4AB1-A9DB-95C488DB2F41}"/>
    <hyperlink ref="C15" r:id="rId2" xr:uid="{A923E8E2-BF96-4EE2-A00E-EBCFCDD5E2DD}"/>
  </hyperlinks>
  <pageMargins left="0.7" right="0.7" top="0.75" bottom="0.75" header="0.3" footer="0.3"/>
  <pageSetup paperSize="9" scale="86" orientation="portrait" r:id="rId3"/>
  <colBreaks count="1" manualBreakCount="1">
    <brk id="2" max="16" man="1"/>
  </col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5D4E18D-85BD-478C-9C07-4257FCC2679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御見積書</vt:lpstr>
      <vt:lpstr>注文シート【開梱検査】</vt:lpstr>
      <vt:lpstr>注文シート【簡易検査】</vt:lpstr>
      <vt:lpstr>オプションについて</vt:lpstr>
      <vt:lpstr>お客様情報【必ず記入ください。】</vt:lpstr>
      <vt:lpstr>お客様情報【必ず記入ください。】!Print_Area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羽邑仁宏</dc:creator>
  <cp:lastModifiedBy>仁宏 羽邑</cp:lastModifiedBy>
  <dcterms:created xsi:type="dcterms:W3CDTF">2017-12-06T05:15:45Z</dcterms:created>
  <dcterms:modified xsi:type="dcterms:W3CDTF">2024-06-11T11:24:15Z</dcterms:modified>
</cp:coreProperties>
</file>